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IP Ogłoszenia\2025\PM-3-25 biurowe\"/>
    </mc:Choice>
  </mc:AlternateContent>
  <bookViews>
    <workbookView xWindow="0" yWindow="0" windowWidth="28800" windowHeight="12150" tabRatio="500" activeTab="1"/>
  </bookViews>
  <sheets>
    <sheet name="1" sheetId="1" r:id="rId1"/>
    <sheet name="2" sheetId="2" r:id="rId2"/>
    <sheet name="3" sheetId="3" r:id="rId3"/>
    <sheet name="4" sheetId="4" r:id="rId4"/>
    <sheet name="5" sheetId="5" r:id="rId5"/>
  </sheets>
  <definedNames>
    <definedName name="_xlnm.Print_Titles" localSheetId="0">'1'!$1:$5</definedName>
    <definedName name="_xlnm.Print_Titles" localSheetId="1">'2'!$4:$5</definedName>
    <definedName name="_xlnm.Print_Titles" localSheetId="2">'3'!$2:$6</definedName>
    <definedName name="_xlnm.Print_Titles" localSheetId="3">'4'!$1:$8</definedName>
    <definedName name="_xlnm.Print_Titles" localSheetId="4">'5'!$1:$5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" i="5" l="1"/>
  <c r="F8" i="5"/>
  <c r="F9" i="5"/>
  <c r="F10" i="5"/>
  <c r="F11" i="5"/>
  <c r="F6" i="5"/>
  <c r="F10" i="4"/>
  <c r="F11" i="4"/>
  <c r="F12" i="4"/>
  <c r="F13" i="4"/>
  <c r="F14" i="4"/>
  <c r="F15" i="4"/>
  <c r="F16" i="4"/>
  <c r="F9" i="4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6" i="3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6" i="2"/>
  <c r="F7" i="1"/>
  <c r="F8" i="1"/>
  <c r="F9" i="1"/>
  <c r="F10" i="1"/>
  <c r="F11" i="1"/>
  <c r="F12" i="1"/>
  <c r="F13" i="1"/>
  <c r="F14" i="1"/>
  <c r="F6" i="1"/>
  <c r="F94" i="2" l="1"/>
  <c r="G25" i="3"/>
  <c r="F25" i="3"/>
  <c r="F16" i="1"/>
  <c r="A11" i="5"/>
  <c r="F13" i="5" l="1"/>
  <c r="G13" i="5"/>
  <c r="G18" i="4"/>
  <c r="A10" i="4"/>
  <c r="A11" i="4" s="1"/>
  <c r="A12" i="4" s="1"/>
  <c r="A14" i="4" s="1"/>
  <c r="A15" i="4" s="1"/>
  <c r="A16" i="4" s="1"/>
  <c r="F18" i="4"/>
  <c r="H18" i="4" l="1"/>
  <c r="H13" i="5"/>
  <c r="G94" i="2"/>
  <c r="H94" i="2" l="1"/>
  <c r="H25" i="3"/>
  <c r="G16" i="1"/>
  <c r="H16" i="1" l="1"/>
</calcChain>
</file>

<file path=xl/sharedStrings.xml><?xml version="1.0" encoding="utf-8"?>
<sst xmlns="http://schemas.openxmlformats.org/spreadsheetml/2006/main" count="391" uniqueCount="179">
  <si>
    <t>Przedmiot zamówienia i Oferta na sukcesywną dostawę artykułów biurowych i szkolnych dla Pałacu Młodzieży w Katowicach.</t>
  </si>
  <si>
    <t>Zamawiający informuje o możliwości składania ofert na wybrane przez oferenta pakiety przedmiotów zamówienia</t>
  </si>
  <si>
    <t>Pakiet 1 - Papier ksero i ozdobny</t>
  </si>
  <si>
    <t>Lp.</t>
  </si>
  <si>
    <t>Nazwa i opis przedmiotu zamówienia</t>
  </si>
  <si>
    <t>jednostka</t>
  </si>
  <si>
    <t>Liczba/ ilość</t>
  </si>
  <si>
    <t>Cena netto</t>
  </si>
  <si>
    <t>Wartość netto</t>
  </si>
  <si>
    <r>
      <rPr>
        <b/>
        <sz val="8"/>
        <color rgb="FF000000"/>
        <rFont val="Calibri"/>
        <family val="2"/>
        <charset val="238"/>
      </rPr>
      <t xml:space="preserve">Podatek Vat [%] </t>
    </r>
    <r>
      <rPr>
        <b/>
        <sz val="6"/>
        <color rgb="FFFF0000"/>
        <rFont val="Calibri"/>
        <family val="2"/>
        <charset val="238"/>
      </rPr>
      <t>(zmień wartość, gdy stawka jest inna)</t>
    </r>
  </si>
  <si>
    <t>nr katalogowy</t>
  </si>
  <si>
    <t>Nazwa towaru/ producenta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</si>
  <si>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</si>
  <si>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</si>
  <si>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</si>
  <si>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</si>
  <si>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</si>
  <si>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</si>
  <si>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</si>
  <si>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</si>
  <si>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</si>
  <si>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Op.</t>
  </si>
  <si>
    <t>op.</t>
  </si>
  <si>
    <t>Papier do drukarki A3, 80g/m2, białość - CIE 146, ryza 500 ark.</t>
  </si>
  <si>
    <t>ryza</t>
  </si>
  <si>
    <t>Papier do drukarki A3, 170g/m2, białość - CIE 146, ryza 250 ark.</t>
  </si>
  <si>
    <t>Ryza</t>
  </si>
  <si>
    <t>Papier do drukarki A4, 80g/m2, białość - CIE 146, ryza 500 ark.</t>
  </si>
  <si>
    <t>Papier do drukarki A4, 200g/m2, białość - CIE 146, ryza 250 ark.</t>
  </si>
  <si>
    <t>Papier do drukarki A4, 80g/m2, ryza min. 250 ark., mix kolor, kolory intensywne</t>
  </si>
  <si>
    <t>Papier do drukarki A4, 80g/m2, ryza min. 250 ark., mix kolor, kolory pastelowe</t>
  </si>
  <si>
    <t>Papier ozdobny płótno biały 120g/m2, 50 ark./op.</t>
  </si>
  <si>
    <t>Netto:</t>
  </si>
  <si>
    <t>Wartość VAT:</t>
  </si>
  <si>
    <t>Brutto:</t>
  </si>
  <si>
    <t>Pakiet 1</t>
  </si>
  <si>
    <t>Pakiet 2 - Artykuły biurowe i szkolne</t>
  </si>
  <si>
    <t>szt.</t>
  </si>
  <si>
    <t>Bloczek, karteczki SP 76x76mm/ 100 szt. żółty</t>
  </si>
  <si>
    <t xml:space="preserve">szt. </t>
  </si>
  <si>
    <t>Bloczek, karteczki SP harmonijka, typu Z-notes 76x76mm/ 100 szt. żółty</t>
  </si>
  <si>
    <t>Blok rysunkowy - A4 - kolor, 20 kartek</t>
  </si>
  <si>
    <t>Szt.</t>
  </si>
  <si>
    <t>Blok techniczny kolorowy A4 - min. 220g/m2, 10 kartek, mix intensywnych kolorów</t>
  </si>
  <si>
    <t>Wkład do długopisu kulkowego, śr. kulki piszącej 0,7mm, gr. linii ok. 0,35mm, pisanie po śliskim papierze (faktury, papier kredowy). Do UNI SX-101. 2 kolory - czarny, niebieski</t>
  </si>
  <si>
    <t>Dziennik korespondencyjny A4/192k., czarna lub granatowa okładka</t>
  </si>
  <si>
    <t xml:space="preserve">Etykiety uniwersalne, samoprzylepne A4, 105x48mm/100 ark., białe </t>
  </si>
  <si>
    <t xml:space="preserve">Etykiety uniwersalne, samoprzylepne A4, 3 kolumny po 70x50mm/100 ark., białe </t>
  </si>
  <si>
    <t>Etykiety uniwersalne, samoprzylepne A4, cała strona 210x297mm/100 ark., białe</t>
  </si>
  <si>
    <t>Gumki recepturki, średnica 50mm, opak. 1kg</t>
  </si>
  <si>
    <t>Identyfikator z klipsem, format 57x90 mm, grubość folii 350 mic.</t>
  </si>
  <si>
    <t>Identyfikator ze smyczą (sztywna osłona do kart i wizytówek)</t>
  </si>
  <si>
    <t>Klej biurowy w sztyfcie min. 35g do klejenia papieru, zdjęć, kartonu (glue stic)</t>
  </si>
  <si>
    <t>Klej do pistoletu na gorąco, wkład śr.11mm, dł. 20cm, 1 opak.=1kg</t>
  </si>
  <si>
    <t>Klip biurowy metal 19mm/12 szt.</t>
  </si>
  <si>
    <t>Klip biurowy metal 25mm/12 szt.</t>
  </si>
  <si>
    <t>Klip biurowy metal 32mm/12 szt.</t>
  </si>
  <si>
    <t>Koperty C3, HK, białe, bez poddruku, 50szt.</t>
  </si>
  <si>
    <t>Koperty C4, HK, białe, bez poddruku, 50szt.</t>
  </si>
  <si>
    <t>Koperty C5, HK, białe, z poddrukiem, 500szt.</t>
  </si>
  <si>
    <t>Korektor w piórze, metalowa końcówka, min. 8ml.</t>
  </si>
  <si>
    <t>Kostka, karteczki białe 85x85mm, nieklejone, luzem - min.400 kartek</t>
  </si>
  <si>
    <t>Kostka, karteczki nieklejone (luz) mix kolorów pastelowych,9x9x9cm, ok.800 kartek</t>
  </si>
  <si>
    <t>Kostka, karteczki nieklejone (luzem) mix kolorów intensywnych/ neonowych, 9x9x9cm, ok.800 kartek</t>
  </si>
  <si>
    <t>Kostka, karteczki nieklejone, mix kolorów, ok.83x83mm, min.750 kartek</t>
  </si>
  <si>
    <t>Koszulki A4 MAXI tj. poszerzane, groszkowe, min. 70 mic., min. 25szt./op.</t>
  </si>
  <si>
    <t>Kreda szkolna, biała do tablic, niepyląca, kwadratowa długość 8 cm, 100 szt.</t>
  </si>
  <si>
    <t>Kreda szkolna, kolorowa do tablic, niepyląca, kwadratowa długość 8 cm, 100 szt.</t>
  </si>
  <si>
    <t>Marker permanentny, końcówka okrągła 1,5-3mm, czarny</t>
  </si>
  <si>
    <t>Masa mocująca podzielona (chlebki), min.70g./op.</t>
  </si>
  <si>
    <t xml:space="preserve">Nożyczki biurowe (dł. Ostrza min. 8 cm) </t>
  </si>
  <si>
    <t>Nożyczki biurowe, rozmiar min.21 cm, dł. ostrza min.12 cm.)</t>
  </si>
  <si>
    <t>Nożyczki szkolne dla dzieci, dł. Ostrza min. 5cm</t>
  </si>
  <si>
    <t>Nóż pakowy, z łamanym, wymiennym ostrzem, szer. ostrza 18mm, z blokadą</t>
  </si>
  <si>
    <t>Nóż pakowy, z łamanym, wymiennym ostrzem, szer. ostrza 9mm, z blokadą</t>
  </si>
  <si>
    <t>Ofertówka A4 z PVC, 200 mic. - bezbarwna, przeźroczysta, zgrzew typu "L", 25szt./op.</t>
  </si>
  <si>
    <t>Ołówki B, 2B, zaostrzone</t>
  </si>
  <si>
    <t>Ołówki biurowe HB, zaostrzone z gumką, żółte lakierowane, 12 szt./op.,</t>
  </si>
  <si>
    <t>Ostrze do nożyków 18mm x 10 szt.</t>
  </si>
  <si>
    <t>Ostrze do nożyków 9mm x 10 szt.</t>
  </si>
  <si>
    <t>Papier kancelaryjny, A3, linia, kratka, 500 kart./ryz,</t>
  </si>
  <si>
    <t>arkusz</t>
  </si>
  <si>
    <t>Papier pakowy szary rolka 5 kg</t>
  </si>
  <si>
    <t>Pisaki kolorowe, 4 kolory w op.</t>
  </si>
  <si>
    <t>Przekładki kartonowe 1/3 kolorowe A4/100 szt. mix kolorów</t>
  </si>
  <si>
    <t>kpl.</t>
  </si>
  <si>
    <t>Spinacze metalowe okrągłe, 28 mm, 100szt./op.</t>
  </si>
  <si>
    <t>Spinacze metalowe okrągłe, 50 mm, 100 szt./op.</t>
  </si>
  <si>
    <t>Szpilki 28 mm, 50g/op.</t>
  </si>
  <si>
    <t>Taśma biurowa, przeźroczysta, samoprzylepna 12mm x 30m</t>
  </si>
  <si>
    <t>Taśma biurowa, przeźroczysta, samoprzylepna 24 mm x 30 m</t>
  </si>
  <si>
    <t>Taśma dwustronna, uniwersalna, 10mm x 10 m.</t>
  </si>
  <si>
    <t>Taśma dwustronna, uniwersalna, 38 mm x 10 m.</t>
  </si>
  <si>
    <t>Taśma malarska szer. 30mm x 50mb</t>
  </si>
  <si>
    <t>Taśma malarska szer.50mm x 50mb</t>
  </si>
  <si>
    <t>Taśma pakowa, brązowa 48-50 mm x min.60 m.</t>
  </si>
  <si>
    <t>Taśma pakowa, przeźroczysta 48-50 mm x min. 60 m</t>
  </si>
  <si>
    <t>Teczka A4 z kartonu 350 g/m2, wiązana lub z gumką, biała</t>
  </si>
  <si>
    <t xml:space="preserve">Teczka A4 z lakierowanego kartonu 350 g/m2, wiązana lub z gumką, różne kolory </t>
  </si>
  <si>
    <t>Teczka z gumką A3, mix kolorów</t>
  </si>
  <si>
    <t>Temperówka metalowa podwójna</t>
  </si>
  <si>
    <t xml:space="preserve"> szt.</t>
  </si>
  <si>
    <t>Temperówka metalowa pojedyncza</t>
  </si>
  <si>
    <t>Torba na prezenty, papier brąz, 90g/m2, format min. A4, sztuka</t>
  </si>
  <si>
    <t>Wykałaczki duże (patyczki do szaszłyków), dł. min. 20cm, 50szt./op.</t>
  </si>
  <si>
    <t>Wykałaczki małe (min.100 szt./op.)</t>
  </si>
  <si>
    <t>Zakreślacz fluorescencyjny, linia pisania 1-5mm, min.200m, odporny na wysychanie, zestaw min. 4 kolorów/op.</t>
  </si>
  <si>
    <t>Pakiet 2</t>
  </si>
  <si>
    <t>Pakiet 3 - Artykuły kreatywne</t>
  </si>
  <si>
    <t>Patyki z zatyczkami (koszyczkami) do balonów, po 100szt./op.</t>
  </si>
  <si>
    <t>Brystol A2 42x59,4cm, gr.225g, 2 kolory: biały, czarny - 20 ark./op.</t>
  </si>
  <si>
    <t>Brystol B1 70x100cm gr. 225g, 3 kolory: biały, czarny, bordowy</t>
  </si>
  <si>
    <t>Brystol B1 70x100cm gr.225g, 3 kolory: granat, szary jasny, szary ciemny</t>
  </si>
  <si>
    <t>Farby witrażowe do szkła i ceramiki, żelowe - wodne, butelki z aplikatorem i zatyczką, 80ml, 10 kolorów</t>
  </si>
  <si>
    <t>Kredki do malowania twarzy, bezpieczne dla skóry dzieci, 12 kolorów</t>
  </si>
  <si>
    <t>Kredki ołówkowe 12 kolorów/op.</t>
  </si>
  <si>
    <t>Kredki ołówkowe, 1 stronne 24 kolory/op.</t>
  </si>
  <si>
    <t>Kredki świecowe, śr. Kredki min. 8mm, 24 kolory/op.</t>
  </si>
  <si>
    <t>Papier do origami, mix kolor - intensywne, 14x14cm, min. 100 szt./op.</t>
  </si>
  <si>
    <t>Papier do origami, mix kolor - pastelowe, 14x14cm, min. 100 szt./op.</t>
  </si>
  <si>
    <t>Papier do origami, mix kolor, 10x10cm, min. 100 szt./op.</t>
  </si>
  <si>
    <t>Papier do origami, mix kolor, 20x20cm, min. 100 szt./op.</t>
  </si>
  <si>
    <t>Plastelina 10 kolorów/op.</t>
  </si>
  <si>
    <t>Pakiet 3</t>
  </si>
  <si>
    <t>Pakiet 4 - Artykuły specjalne</t>
  </si>
  <si>
    <t>Z uwagi na szczególne wymagania zamawiającego, w tej ofercie nie ma możliwości zmiany producenta wskazanego w opisie przedmiotu zamówienia.</t>
  </si>
  <si>
    <t>Kolumna I jest nieedytowalna</t>
  </si>
  <si>
    <t>Farby akwarelowe, zestaw 12 kolorów, Astra</t>
  </si>
  <si>
    <t>ASTRA</t>
  </si>
  <si>
    <t>Farby plakatowe, zestaw 12 kolorów, pojemniczki min. 20ml, Astra</t>
  </si>
  <si>
    <t>Klej biurowy w sztyfcie, Glue stick - AMOS (KW trade) , min. 15g, do klejenia papieru, zdjęć, kartonu. Trwały - nie wysycha, właśc. klejące przez min. 3 lata</t>
  </si>
  <si>
    <t xml:space="preserve"> AMOS (KW trade)</t>
  </si>
  <si>
    <t>Klej biurowy w sztyfcie, Glue stick - AMOS (KW trade) , min. 22g, do klejenia papieru, zdjęć, kartonu. Trwały - nie wysycha, właśc. klejące przez min. 3 lata</t>
  </si>
  <si>
    <t>Pentel</t>
  </si>
  <si>
    <t>Kredki pastelowe olejne, śr. kredki ok.8,5mm, Pentel, min. 50 szt./op.</t>
  </si>
  <si>
    <t>Kredki pastelowe olejne, śr. kredki ok.8,5mm, Pentel, min.24 szt./op.</t>
  </si>
  <si>
    <t>Kredki pastelowe olejne, XXL o średnicy kredki ok. 11mm, Pentel min. 24 szt./op.</t>
  </si>
  <si>
    <t>Kredki pastelowe suche, Koh-I-noor,  12 szt./op.</t>
  </si>
  <si>
    <t>Koh-I-noor</t>
  </si>
  <si>
    <t>Pakiet 4</t>
  </si>
  <si>
    <t>Pakiet 5 - Baterie</t>
  </si>
  <si>
    <t>Pakiet 5</t>
  </si>
  <si>
    <t>Marker permanentny, końcówka okrągła 1,5 - 3mm, 5 kolorów (Kolory: niebieski, zielony, czerwony)</t>
  </si>
  <si>
    <t>Marker permanentny - foliopis do gładkich powierzchni: CD, metal, szkło, plastik (PP, PET, PVC), linia pisania szer. min. 0,4mm, czarny</t>
  </si>
  <si>
    <t>op</t>
  </si>
  <si>
    <t>Przekładki kartonowe, typu A B C D E do akt osobowych</t>
  </si>
  <si>
    <t>Bateria 3V CR 2032- opak. 5 szt.</t>
  </si>
  <si>
    <t>Bateria 3V CR 2025- opak. 5 szt.</t>
  </si>
  <si>
    <t>Blok rysunkowy - A3 - biały; 170g/m2, min.10 kartek/szt</t>
  </si>
  <si>
    <t>szt</t>
  </si>
  <si>
    <t>Blok techniczny kolorowy A3, min. 220g/m2 - 10 kartek/szt</t>
  </si>
  <si>
    <t>Koszulka na katalogi A 4 z klapką 180 mic/10/</t>
  </si>
  <si>
    <t>Papier do drukarki A3 160g/m2, 250ark.satynowany</t>
  </si>
  <si>
    <t>Papier do drukarki A4 250G/m2, 250ark.</t>
  </si>
  <si>
    <t>Marker do tatuażu zmywalny, 3 kolory w opak. + szablony</t>
  </si>
  <si>
    <t>Rolki kasowe do kasy fiskalnej, termoczułe, papier bezpyłowy, bezdrzewny, bezchlorowy; szer. 57mm, dł. Min. 25m, 10szt./op.</t>
  </si>
  <si>
    <t>Gąbka magnetyczna do tablicy suchościeralnej</t>
  </si>
  <si>
    <t>Okładki A4 - folia, przezroczysta, bezbarwna, 150mic, 100ark./op. do bindowania</t>
  </si>
  <si>
    <t>Gumka chlebowa, biała, mała softer 60szt, każda sztuka osobno zapakowana w  folię</t>
  </si>
  <si>
    <t>Gumka chlebowa, biała, duża softer 20szt, każda sztuka osobno zapakowana w folię</t>
  </si>
  <si>
    <t>Brystol A1 160g/ 20 ark.kolor mix</t>
  </si>
  <si>
    <t>Baloniki, 10", mix kolorów 100 szt./op</t>
  </si>
  <si>
    <t>Blok techniczny - A4 - biały; 170g/m2, min.10 kartek/szt.</t>
  </si>
  <si>
    <t>Balony długie do modelowania, mix kolor 100szt/op</t>
  </si>
  <si>
    <t>Blok techniczny - A3 - biały; 220g/m2, min.10 kartek/szt.</t>
  </si>
  <si>
    <t>Koszulka na dokumenty A4 50 mic./100 szt</t>
  </si>
  <si>
    <t>Bloczek, karteczki samoprzylepne (SP) 38x51mm/ 100 szt. żółty</t>
  </si>
  <si>
    <t>Cienkopis, na sztuki: 4 kolory: czarny, czerwony, niebieski, zielony - według zapotrzebowania</t>
  </si>
  <si>
    <t>Długopis automatyczny z gumowym uchwytem i wymiennym wkładem, gr. linii pisania 0,7 mm, dł. linii pisania min. 1500 m, 4 kolory: niebieski, czarny, czerwony, zielony - według zapotrzebowania</t>
  </si>
  <si>
    <t>Marker lakierowy/olejowy, okrągła końcówka 2-3 mm, biały, czarny, srebrny, złoty i in. Kolory - według zapotrzebowania</t>
  </si>
  <si>
    <t>Konturówka do reliefów 20ml. Kolory mix - według zapotrzebowania</t>
  </si>
  <si>
    <t>Bateria alkaliczna 1,5 V AA pojemność nie mniej niż 2500 mAh- opak. 4 szt.</t>
  </si>
  <si>
    <t>Bateria alkaliczna 1,5 V AAA- pojemność nie mniej niż 1000 mAh opak. 4 szt.</t>
  </si>
  <si>
    <t>Baterie – akumulatorki – 1,5V AA pojemność nie mniej niż 2500 mAh 4 szt./op.</t>
  </si>
  <si>
    <t>Baterie – akumulatorki – 1,5V, AAA pojemność nie mniej niż 800 mAh 4szt./op.</t>
  </si>
  <si>
    <t>Marker suchościeralny wyposażony w płynny, nietoksyczny tusz; min. 30% wykonany z materiałów przetworzonych, Grubość końcówki: 4,4 mm; Rodzaj końcówki: okrągła; Grubość linii [mm]: max. 1,9 mm; Długość linii pisania [m]: min. 220 m mix kolorów- według zapotrzebowania</t>
  </si>
  <si>
    <t>Blok techniczny - A3 - biały; 160g/m2, min.10 kartek/szt.</t>
  </si>
  <si>
    <t>Długopis żelowy gr. linii pisania 0,5 mm lub 0,7 mm, długość linii pisania min. 500 m, metalowa końcówka, gumowy uchwyt, 4 kolory: niebieski, czarny, czerwony, zielony - według zapotrzebowania</t>
  </si>
  <si>
    <t>Pinezki (beczułki, kołki plastikowe) do tablic korkowych, mix kolorów, 50szt./op.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</si>
</sst>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6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0"/>
      <color rgb="FF993300"/>
      <name val="Calibri"/>
      <family val="2"/>
      <charset val="238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6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right" vertical="center" wrapText="1"/>
    </xf>
    <xf numFmtId="2" fontId="1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13" fillId="3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left"/>
    </xf>
    <xf numFmtId="2" fontId="7" fillId="2" borderId="2" xfId="0" applyNumberFormat="1" applyFont="1" applyFill="1" applyBorder="1" applyAlignment="1" applyProtection="1">
      <alignment horizontal="right" vertical="center" wrapText="1"/>
    </xf>
    <xf numFmtId="2" fontId="7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2" fontId="13" fillId="0" borderId="0" xfId="0" applyNumberFormat="1" applyFont="1" applyProtection="1"/>
    <xf numFmtId="0" fontId="1" fillId="0" borderId="0" xfId="0" applyFont="1" applyAlignment="1">
      <alignment horizontal="center"/>
    </xf>
    <xf numFmtId="0" fontId="14" fillId="0" borderId="1" xfId="0" applyFont="1" applyBorder="1" applyAlignment="1" applyProtection="1">
      <alignment vertical="center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15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2" fontId="2" fillId="3" borderId="1" xfId="1" applyNumberFormat="1" applyFont="1" applyFill="1" applyBorder="1" applyAlignment="1" applyProtection="1">
      <alignment horizontal="righ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Protection="1"/>
    <xf numFmtId="0" fontId="3" fillId="0" borderId="1" xfId="0" applyFont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right" vertical="center" wrapText="1"/>
    </xf>
    <xf numFmtId="0" fontId="13" fillId="3" borderId="2" xfId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0" borderId="3" xfId="0" applyBorder="1"/>
    <xf numFmtId="2" fontId="13" fillId="3" borderId="1" xfId="0" applyNumberFormat="1" applyFont="1" applyFill="1" applyBorder="1" applyAlignment="1" applyProtection="1">
      <alignment horizontal="right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wrapText="1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10" zoomScaleNormal="110" workbookViewId="0">
      <selection activeCell="G6" sqref="G6"/>
    </sheetView>
  </sheetViews>
  <sheetFormatPr defaultColWidth="8.7109375" defaultRowHeight="15" x14ac:dyDescent="0.25"/>
  <cols>
    <col min="1" max="1" width="5.140625" style="1" customWidth="1"/>
    <col min="2" max="2" width="55.28515625" style="2" customWidth="1"/>
    <col min="3" max="3" width="5.7109375" style="3" customWidth="1"/>
    <col min="4" max="4" width="14.7109375" style="4" customWidth="1"/>
    <col min="5" max="5" width="9.28515625" style="5" customWidth="1"/>
    <col min="6" max="6" width="11.5703125" customWidth="1"/>
    <col min="7" max="7" width="10.42578125" style="6" customWidth="1"/>
    <col min="8" max="8" width="15.140625" customWidth="1"/>
    <col min="9" max="9" width="15.57031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.75" customHeight="1" x14ac:dyDescent="0.25">
      <c r="A2" s="14" t="s">
        <v>1</v>
      </c>
      <c r="B2" s="8"/>
      <c r="C2" s="9"/>
      <c r="D2" s="10"/>
      <c r="E2" s="11"/>
      <c r="F2" s="12"/>
      <c r="G2" s="13"/>
      <c r="H2" s="12"/>
      <c r="I2" s="12"/>
    </row>
    <row r="3" spans="1:9" ht="26.25" customHeight="1" x14ac:dyDescent="0.25">
      <c r="A3" s="7" t="s">
        <v>2</v>
      </c>
      <c r="B3" s="7"/>
      <c r="C3" s="9"/>
      <c r="D3" s="10"/>
      <c r="E3" s="11"/>
      <c r="F3" s="12"/>
      <c r="G3" s="13"/>
      <c r="H3" s="12"/>
      <c r="I3" s="12"/>
    </row>
    <row r="4" spans="1:9" s="5" customFormat="1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16.5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27" customHeight="1" x14ac:dyDescent="0.25">
      <c r="A6" s="21">
        <v>1</v>
      </c>
      <c r="B6" s="27" t="s">
        <v>23</v>
      </c>
      <c r="C6" s="22" t="s">
        <v>24</v>
      </c>
      <c r="D6" s="23">
        <v>15</v>
      </c>
      <c r="E6" s="24"/>
      <c r="F6" s="65">
        <f>D6*E6</f>
        <v>0</v>
      </c>
      <c r="G6" s="25"/>
      <c r="H6" s="26"/>
      <c r="I6" s="26"/>
    </row>
    <row r="7" spans="1:9" ht="29.25" customHeight="1" x14ac:dyDescent="0.25">
      <c r="A7" s="21">
        <v>2</v>
      </c>
      <c r="B7" s="27" t="s">
        <v>152</v>
      </c>
      <c r="C7" s="22" t="s">
        <v>24</v>
      </c>
      <c r="D7" s="23">
        <v>5</v>
      </c>
      <c r="E7" s="24"/>
      <c r="F7" s="65">
        <f t="shared" ref="F7:F14" si="0">D7*E7</f>
        <v>0</v>
      </c>
      <c r="G7" s="25"/>
      <c r="H7" s="26"/>
      <c r="I7" s="26"/>
    </row>
    <row r="8" spans="1:9" ht="24.95" customHeight="1" x14ac:dyDescent="0.25">
      <c r="A8" s="21">
        <v>3</v>
      </c>
      <c r="B8" s="27" t="s">
        <v>25</v>
      </c>
      <c r="C8" s="22" t="s">
        <v>26</v>
      </c>
      <c r="D8" s="23">
        <v>5</v>
      </c>
      <c r="E8" s="24"/>
      <c r="F8" s="65">
        <f t="shared" si="0"/>
        <v>0</v>
      </c>
      <c r="G8" s="25"/>
      <c r="H8" s="26"/>
      <c r="I8" s="26"/>
    </row>
    <row r="9" spans="1:9" ht="30" customHeight="1" x14ac:dyDescent="0.25">
      <c r="A9" s="21">
        <v>4</v>
      </c>
      <c r="B9" s="27" t="s">
        <v>27</v>
      </c>
      <c r="C9" s="22" t="s">
        <v>24</v>
      </c>
      <c r="D9" s="23">
        <v>400</v>
      </c>
      <c r="E9" s="24"/>
      <c r="F9" s="65">
        <f t="shared" si="0"/>
        <v>0</v>
      </c>
      <c r="G9" s="25"/>
      <c r="H9" s="26"/>
      <c r="I9" s="26"/>
    </row>
    <row r="10" spans="1:9" ht="33.950000000000003" customHeight="1" x14ac:dyDescent="0.25">
      <c r="A10" s="21">
        <v>5</v>
      </c>
      <c r="B10" s="27" t="s">
        <v>153</v>
      </c>
      <c r="C10" s="22" t="s">
        <v>24</v>
      </c>
      <c r="D10" s="23">
        <v>2</v>
      </c>
      <c r="E10" s="24"/>
      <c r="F10" s="65">
        <f t="shared" si="0"/>
        <v>0</v>
      </c>
      <c r="G10" s="25"/>
      <c r="H10" s="26"/>
      <c r="I10" s="26"/>
    </row>
    <row r="11" spans="1:9" ht="28.5" customHeight="1" x14ac:dyDescent="0.25">
      <c r="A11" s="21">
        <v>6</v>
      </c>
      <c r="B11" s="27" t="s">
        <v>28</v>
      </c>
      <c r="C11" s="22" t="s">
        <v>24</v>
      </c>
      <c r="D11" s="23">
        <v>3</v>
      </c>
      <c r="E11" s="24"/>
      <c r="F11" s="65">
        <f t="shared" si="0"/>
        <v>0</v>
      </c>
      <c r="G11" s="25"/>
      <c r="H11" s="26"/>
      <c r="I11" s="26"/>
    </row>
    <row r="12" spans="1:9" ht="25.5" x14ac:dyDescent="0.25">
      <c r="A12" s="21">
        <v>7</v>
      </c>
      <c r="B12" s="27" t="s">
        <v>29</v>
      </c>
      <c r="C12" s="22" t="s">
        <v>24</v>
      </c>
      <c r="D12" s="23">
        <v>3</v>
      </c>
      <c r="E12" s="24"/>
      <c r="F12" s="65">
        <f t="shared" si="0"/>
        <v>0</v>
      </c>
      <c r="G12" s="25"/>
      <c r="H12" s="26"/>
      <c r="I12" s="26"/>
    </row>
    <row r="13" spans="1:9" ht="29.25" customHeight="1" x14ac:dyDescent="0.25">
      <c r="A13" s="21">
        <v>8</v>
      </c>
      <c r="B13" s="27" t="s">
        <v>30</v>
      </c>
      <c r="C13" s="22" t="s">
        <v>24</v>
      </c>
      <c r="D13" s="23">
        <v>8</v>
      </c>
      <c r="E13" s="24"/>
      <c r="F13" s="65">
        <f t="shared" si="0"/>
        <v>0</v>
      </c>
      <c r="G13" s="25"/>
      <c r="H13" s="26"/>
      <c r="I13" s="26"/>
    </row>
    <row r="14" spans="1:9" ht="28.5" customHeight="1" x14ac:dyDescent="0.25">
      <c r="A14" s="21">
        <v>9</v>
      </c>
      <c r="B14" s="27" t="s">
        <v>31</v>
      </c>
      <c r="C14" s="22" t="s">
        <v>21</v>
      </c>
      <c r="D14" s="23">
        <v>3</v>
      </c>
      <c r="E14" s="24"/>
      <c r="F14" s="65">
        <f t="shared" si="0"/>
        <v>0</v>
      </c>
      <c r="G14" s="25"/>
      <c r="H14" s="26"/>
      <c r="I14" s="26"/>
    </row>
    <row r="15" spans="1:9" ht="23.25" customHeight="1" x14ac:dyDescent="0.25">
      <c r="A15" s="28"/>
      <c r="B15" s="8"/>
      <c r="C15" s="9"/>
      <c r="D15" s="10"/>
      <c r="E15" s="11"/>
      <c r="F15" s="16" t="s">
        <v>32</v>
      </c>
      <c r="G15" s="16" t="s">
        <v>33</v>
      </c>
      <c r="H15" s="16" t="s">
        <v>34</v>
      </c>
      <c r="I15" s="12"/>
    </row>
    <row r="16" spans="1:9" ht="24" customHeight="1" x14ac:dyDescent="0.25">
      <c r="A16" s="29" t="s">
        <v>35</v>
      </c>
      <c r="B16" s="8"/>
      <c r="C16" s="9"/>
      <c r="D16" s="10"/>
      <c r="E16" s="11"/>
      <c r="F16" s="30">
        <f>SUM(F6:F14)</f>
        <v>0</v>
      </c>
      <c r="G16" s="31">
        <f>SUMPRODUCT(F6:F14,G6:G14)</f>
        <v>0</v>
      </c>
      <c r="H16" s="30">
        <f>SUM(F16:G16)</f>
        <v>0</v>
      </c>
      <c r="I16" s="12"/>
    </row>
    <row r="17" spans="1:9" ht="21.75" customHeight="1" x14ac:dyDescent="0.25">
      <c r="A17" s="32"/>
      <c r="B17" s="8"/>
      <c r="C17" s="9"/>
      <c r="D17" s="10"/>
      <c r="E17" s="11"/>
      <c r="F17" s="12"/>
      <c r="G17" s="13"/>
      <c r="H17" s="12"/>
      <c r="I17" s="12"/>
    </row>
    <row r="18" spans="1:9" x14ac:dyDescent="0.25">
      <c r="B18" s="8"/>
      <c r="C18" s="9"/>
      <c r="D18" s="10"/>
      <c r="E18" s="11"/>
      <c r="F18" s="33"/>
      <c r="G18" s="13"/>
      <c r="H18" s="12"/>
      <c r="I18" s="12"/>
    </row>
  </sheetData>
  <sheetProtection algorithmName="SHA-512" hashValue="PGNLlu9GT8LnqEhMNtHAh73qQJtaVr++/VkuJp5t5grZ2IBJfF8G3y1ThFIgMyggjxFtv0CKx+viHEhHr3uWVg==" saltValue="SBTgbJe+jZDAEzW69fn1eg==" spinCount="100000" sheet="1" objects="1" scenarios="1"/>
  <printOptions horizontalCentered="1"/>
  <pageMargins left="0.43333333333333302" right="0.39374999999999999" top="0.47222222222222199" bottom="0.66944444444444395" header="0.511811023622047" footer="0.118055555555556"/>
  <pageSetup paperSize="9" scale="90" orientation="landscape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tabSelected="1" zoomScale="120" zoomScaleNormal="120" workbookViewId="0">
      <selection activeCell="E82" sqref="E82"/>
    </sheetView>
  </sheetViews>
  <sheetFormatPr defaultColWidth="8.7109375" defaultRowHeight="15" x14ac:dyDescent="0.25"/>
  <cols>
    <col min="1" max="1" width="4.140625" style="34" customWidth="1"/>
    <col min="2" max="2" width="49.42578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ht="27" customHeight="1" x14ac:dyDescent="0.25">
      <c r="A1" s="50" t="s">
        <v>0</v>
      </c>
      <c r="B1" s="51"/>
      <c r="C1" s="52"/>
      <c r="D1" s="53"/>
      <c r="E1" s="54"/>
      <c r="F1" s="55"/>
      <c r="G1" s="56"/>
      <c r="H1" s="55"/>
      <c r="I1" s="55"/>
    </row>
    <row r="2" spans="1:9" x14ac:dyDescent="0.25">
      <c r="A2" s="49" t="s">
        <v>1</v>
      </c>
      <c r="B2" s="51"/>
      <c r="C2" s="52"/>
      <c r="D2" s="53"/>
      <c r="E2" s="54"/>
      <c r="F2" s="55"/>
      <c r="G2" s="56"/>
      <c r="H2" s="55"/>
      <c r="I2" s="55"/>
    </row>
    <row r="3" spans="1:9" x14ac:dyDescent="0.25">
      <c r="A3" s="50" t="s">
        <v>36</v>
      </c>
      <c r="B3" s="51"/>
      <c r="C3" s="52"/>
      <c r="D3" s="53"/>
      <c r="E3" s="54"/>
      <c r="F3" s="55"/>
      <c r="G3" s="56"/>
      <c r="H3" s="55"/>
      <c r="I3" s="55"/>
    </row>
    <row r="4" spans="1:9" ht="47.25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25.5" x14ac:dyDescent="0.25">
      <c r="A6" s="21">
        <v>1</v>
      </c>
      <c r="B6" s="27" t="s">
        <v>166</v>
      </c>
      <c r="C6" s="44" t="s">
        <v>37</v>
      </c>
      <c r="D6" s="23">
        <v>20</v>
      </c>
      <c r="E6" s="24"/>
      <c r="F6" s="65">
        <f>D6*E6</f>
        <v>0</v>
      </c>
      <c r="G6" s="25"/>
      <c r="H6" s="26"/>
      <c r="I6" s="26"/>
    </row>
    <row r="7" spans="1:9" x14ac:dyDescent="0.25">
      <c r="A7" s="21">
        <v>2</v>
      </c>
      <c r="B7" s="27" t="s">
        <v>38</v>
      </c>
      <c r="C7" s="44" t="s">
        <v>39</v>
      </c>
      <c r="D7" s="23">
        <v>30</v>
      </c>
      <c r="E7" s="24"/>
      <c r="F7" s="65">
        <f t="shared" ref="F7:F70" si="0">D7*E7</f>
        <v>0</v>
      </c>
      <c r="G7" s="25"/>
      <c r="H7" s="26"/>
      <c r="I7" s="26"/>
    </row>
    <row r="8" spans="1:9" ht="25.5" x14ac:dyDescent="0.25">
      <c r="A8" s="21">
        <v>3</v>
      </c>
      <c r="B8" s="27" t="s">
        <v>40</v>
      </c>
      <c r="C8" s="44" t="s">
        <v>37</v>
      </c>
      <c r="D8" s="23">
        <v>10</v>
      </c>
      <c r="E8" s="24"/>
      <c r="F8" s="65">
        <f t="shared" si="0"/>
        <v>0</v>
      </c>
      <c r="G8" s="25"/>
      <c r="H8" s="26"/>
      <c r="I8" s="26"/>
    </row>
    <row r="9" spans="1:9" x14ac:dyDescent="0.25">
      <c r="A9" s="21">
        <v>4</v>
      </c>
      <c r="B9" s="27" t="s">
        <v>148</v>
      </c>
      <c r="C9" s="44" t="s">
        <v>149</v>
      </c>
      <c r="D9" s="23">
        <v>10</v>
      </c>
      <c r="E9" s="24"/>
      <c r="F9" s="65">
        <f t="shared" si="0"/>
        <v>0</v>
      </c>
      <c r="G9" s="25"/>
      <c r="H9" s="26"/>
      <c r="I9" s="26"/>
    </row>
    <row r="10" spans="1:9" x14ac:dyDescent="0.25">
      <c r="A10" s="21">
        <v>5</v>
      </c>
      <c r="B10" s="27" t="s">
        <v>41</v>
      </c>
      <c r="C10" s="44" t="s">
        <v>37</v>
      </c>
      <c r="D10" s="23">
        <v>20</v>
      </c>
      <c r="E10" s="24"/>
      <c r="F10" s="65">
        <f t="shared" si="0"/>
        <v>0</v>
      </c>
      <c r="G10" s="25"/>
      <c r="H10" s="26"/>
      <c r="I10" s="26"/>
    </row>
    <row r="11" spans="1:9" x14ac:dyDescent="0.25">
      <c r="A11" s="21">
        <v>6</v>
      </c>
      <c r="B11" s="27" t="s">
        <v>176</v>
      </c>
      <c r="C11" s="44" t="s">
        <v>37</v>
      </c>
      <c r="D11" s="23">
        <v>30</v>
      </c>
      <c r="E11" s="24"/>
      <c r="F11" s="65">
        <f t="shared" si="0"/>
        <v>0</v>
      </c>
      <c r="G11" s="25"/>
      <c r="H11" s="26"/>
      <c r="I11" s="26"/>
    </row>
    <row r="12" spans="1:9" x14ac:dyDescent="0.25">
      <c r="A12" s="21">
        <v>7</v>
      </c>
      <c r="B12" s="27" t="s">
        <v>164</v>
      </c>
      <c r="C12" s="44" t="s">
        <v>42</v>
      </c>
      <c r="D12" s="23">
        <v>50</v>
      </c>
      <c r="E12" s="24"/>
      <c r="F12" s="65">
        <f t="shared" si="0"/>
        <v>0</v>
      </c>
      <c r="G12" s="25"/>
      <c r="H12" s="26"/>
      <c r="I12" s="26"/>
    </row>
    <row r="13" spans="1:9" x14ac:dyDescent="0.25">
      <c r="A13" s="21">
        <v>8</v>
      </c>
      <c r="B13" s="27" t="s">
        <v>162</v>
      </c>
      <c r="C13" s="44" t="s">
        <v>37</v>
      </c>
      <c r="D13" s="23">
        <v>50</v>
      </c>
      <c r="E13" s="24"/>
      <c r="F13" s="65">
        <f t="shared" si="0"/>
        <v>0</v>
      </c>
      <c r="G13" s="25"/>
      <c r="H13" s="26"/>
      <c r="I13" s="26"/>
    </row>
    <row r="14" spans="1:9" x14ac:dyDescent="0.25">
      <c r="A14" s="21">
        <v>9</v>
      </c>
      <c r="B14" s="27" t="s">
        <v>150</v>
      </c>
      <c r="C14" s="44" t="s">
        <v>37</v>
      </c>
      <c r="D14" s="23">
        <v>50</v>
      </c>
      <c r="E14" s="24"/>
      <c r="F14" s="65">
        <f t="shared" si="0"/>
        <v>0</v>
      </c>
      <c r="G14" s="25"/>
      <c r="H14" s="26"/>
      <c r="I14" s="26"/>
    </row>
    <row r="15" spans="1:9" ht="25.5" x14ac:dyDescent="0.25">
      <c r="A15" s="21">
        <v>10</v>
      </c>
      <c r="B15" s="27" t="s">
        <v>43</v>
      </c>
      <c r="C15" s="44" t="s">
        <v>42</v>
      </c>
      <c r="D15" s="23">
        <v>50</v>
      </c>
      <c r="E15" s="24"/>
      <c r="F15" s="65">
        <f t="shared" si="0"/>
        <v>0</v>
      </c>
      <c r="G15" s="25"/>
      <c r="H15" s="26"/>
      <c r="I15" s="26"/>
    </row>
    <row r="16" spans="1:9" ht="25.5" x14ac:dyDescent="0.25">
      <c r="A16" s="21">
        <v>11</v>
      </c>
      <c r="B16" s="27" t="s">
        <v>167</v>
      </c>
      <c r="C16" s="44" t="s">
        <v>37</v>
      </c>
      <c r="D16" s="23">
        <v>40</v>
      </c>
      <c r="E16" s="24"/>
      <c r="F16" s="65">
        <f t="shared" si="0"/>
        <v>0</v>
      </c>
      <c r="G16" s="25"/>
      <c r="H16" s="26"/>
      <c r="I16" s="26"/>
    </row>
    <row r="17" spans="1:9" ht="51" x14ac:dyDescent="0.25">
      <c r="A17" s="21">
        <v>12</v>
      </c>
      <c r="B17" s="27" t="s">
        <v>168</v>
      </c>
      <c r="C17" s="44" t="s">
        <v>37</v>
      </c>
      <c r="D17" s="23">
        <v>60</v>
      </c>
      <c r="E17" s="24"/>
      <c r="F17" s="65">
        <f t="shared" si="0"/>
        <v>0</v>
      </c>
      <c r="G17" s="25"/>
      <c r="H17" s="26"/>
      <c r="I17" s="26"/>
    </row>
    <row r="18" spans="1:9" ht="51" x14ac:dyDescent="0.25">
      <c r="A18" s="21">
        <v>13</v>
      </c>
      <c r="B18" s="27" t="s">
        <v>177</v>
      </c>
      <c r="C18" s="44" t="s">
        <v>37</v>
      </c>
      <c r="D18" s="23">
        <v>100</v>
      </c>
      <c r="E18" s="24"/>
      <c r="F18" s="65">
        <f t="shared" si="0"/>
        <v>0</v>
      </c>
      <c r="G18" s="25"/>
      <c r="H18" s="26"/>
      <c r="I18" s="26"/>
    </row>
    <row r="19" spans="1:9" ht="25.5" x14ac:dyDescent="0.25">
      <c r="A19" s="21">
        <v>14</v>
      </c>
      <c r="B19" s="27" t="s">
        <v>45</v>
      </c>
      <c r="C19" s="44" t="s">
        <v>37</v>
      </c>
      <c r="D19" s="23">
        <v>4</v>
      </c>
      <c r="E19" s="24"/>
      <c r="F19" s="65">
        <f t="shared" si="0"/>
        <v>0</v>
      </c>
      <c r="G19" s="25"/>
      <c r="H19" s="26"/>
      <c r="I19" s="26"/>
    </row>
    <row r="20" spans="1:9" ht="25.5" x14ac:dyDescent="0.25">
      <c r="A20" s="21">
        <v>15</v>
      </c>
      <c r="B20" s="27" t="s">
        <v>46</v>
      </c>
      <c r="C20" s="44" t="s">
        <v>37</v>
      </c>
      <c r="D20" s="23">
        <v>2</v>
      </c>
      <c r="E20" s="24"/>
      <c r="F20" s="65">
        <f t="shared" si="0"/>
        <v>0</v>
      </c>
      <c r="G20" s="25"/>
      <c r="H20" s="26"/>
      <c r="I20" s="26"/>
    </row>
    <row r="21" spans="1:9" ht="25.5" x14ac:dyDescent="0.25">
      <c r="A21" s="21">
        <v>16</v>
      </c>
      <c r="B21" s="27" t="s">
        <v>47</v>
      </c>
      <c r="C21" s="44" t="s">
        <v>21</v>
      </c>
      <c r="D21" s="23">
        <v>2</v>
      </c>
      <c r="E21" s="24"/>
      <c r="F21" s="65">
        <f t="shared" si="0"/>
        <v>0</v>
      </c>
      <c r="G21" s="25"/>
      <c r="H21" s="26"/>
      <c r="I21" s="26"/>
    </row>
    <row r="22" spans="1:9" ht="25.5" x14ac:dyDescent="0.25">
      <c r="A22" s="21">
        <v>17</v>
      </c>
      <c r="B22" s="27" t="s">
        <v>48</v>
      </c>
      <c r="C22" s="44" t="s">
        <v>37</v>
      </c>
      <c r="D22" s="23">
        <v>2</v>
      </c>
      <c r="E22" s="24"/>
      <c r="F22" s="65">
        <f t="shared" si="0"/>
        <v>0</v>
      </c>
      <c r="G22" s="25"/>
      <c r="H22" s="26"/>
      <c r="I22" s="26"/>
    </row>
    <row r="23" spans="1:9" x14ac:dyDescent="0.25">
      <c r="A23" s="21">
        <v>18</v>
      </c>
      <c r="B23" s="27" t="s">
        <v>156</v>
      </c>
      <c r="C23" s="44" t="s">
        <v>42</v>
      </c>
      <c r="D23" s="23">
        <v>10</v>
      </c>
      <c r="E23" s="24"/>
      <c r="F23" s="65">
        <f t="shared" si="0"/>
        <v>0</v>
      </c>
      <c r="G23" s="25"/>
      <c r="H23" s="26"/>
      <c r="I23" s="26"/>
    </row>
    <row r="24" spans="1:9" ht="25.5" x14ac:dyDescent="0.25">
      <c r="A24" s="21">
        <v>19</v>
      </c>
      <c r="B24" s="27" t="s">
        <v>159</v>
      </c>
      <c r="C24" s="44" t="s">
        <v>144</v>
      </c>
      <c r="D24" s="23">
        <v>3</v>
      </c>
      <c r="E24" s="24"/>
      <c r="F24" s="65">
        <f t="shared" si="0"/>
        <v>0</v>
      </c>
      <c r="G24" s="25"/>
      <c r="H24" s="26"/>
      <c r="I24" s="26"/>
    </row>
    <row r="25" spans="1:9" ht="25.5" x14ac:dyDescent="0.25">
      <c r="A25" s="21">
        <v>20</v>
      </c>
      <c r="B25" s="27" t="s">
        <v>158</v>
      </c>
      <c r="C25" s="44" t="s">
        <v>144</v>
      </c>
      <c r="D25" s="23">
        <v>3</v>
      </c>
      <c r="E25" s="24"/>
      <c r="F25" s="65">
        <f t="shared" si="0"/>
        <v>0</v>
      </c>
      <c r="G25" s="25"/>
      <c r="H25" s="26"/>
      <c r="I25" s="26"/>
    </row>
    <row r="26" spans="1:9" x14ac:dyDescent="0.25">
      <c r="A26" s="21">
        <v>21</v>
      </c>
      <c r="B26" s="27" t="s">
        <v>49</v>
      </c>
      <c r="C26" s="44" t="s">
        <v>42</v>
      </c>
      <c r="D26" s="23">
        <v>1</v>
      </c>
      <c r="E26" s="24"/>
      <c r="F26" s="65">
        <f t="shared" si="0"/>
        <v>0</v>
      </c>
      <c r="G26" s="25"/>
      <c r="H26" s="26"/>
      <c r="I26" s="26"/>
    </row>
    <row r="27" spans="1:9" x14ac:dyDescent="0.25">
      <c r="A27" s="21">
        <v>22</v>
      </c>
      <c r="B27" s="35" t="s">
        <v>50</v>
      </c>
      <c r="C27" s="44" t="s">
        <v>37</v>
      </c>
      <c r="D27" s="23">
        <v>50</v>
      </c>
      <c r="E27" s="24"/>
      <c r="F27" s="65">
        <f t="shared" si="0"/>
        <v>0</v>
      </c>
      <c r="G27" s="25"/>
      <c r="H27" s="26"/>
      <c r="I27" s="26"/>
    </row>
    <row r="28" spans="1:9" x14ac:dyDescent="0.25">
      <c r="A28" s="21">
        <v>23</v>
      </c>
      <c r="B28" s="27" t="s">
        <v>51</v>
      </c>
      <c r="C28" s="44" t="s">
        <v>37</v>
      </c>
      <c r="D28" s="23">
        <v>30</v>
      </c>
      <c r="E28" s="24"/>
      <c r="F28" s="65">
        <f t="shared" si="0"/>
        <v>0</v>
      </c>
      <c r="G28" s="25"/>
      <c r="H28" s="26"/>
      <c r="I28" s="26"/>
    </row>
    <row r="29" spans="1:9" ht="25.5" x14ac:dyDescent="0.25">
      <c r="A29" s="21">
        <v>24</v>
      </c>
      <c r="B29" s="27" t="s">
        <v>52</v>
      </c>
      <c r="C29" s="44" t="s">
        <v>37</v>
      </c>
      <c r="D29" s="23">
        <v>50</v>
      </c>
      <c r="E29" s="24"/>
      <c r="F29" s="65">
        <f t="shared" si="0"/>
        <v>0</v>
      </c>
      <c r="G29" s="25"/>
      <c r="H29" s="26"/>
      <c r="I29" s="26"/>
    </row>
    <row r="30" spans="1:9" ht="25.5" x14ac:dyDescent="0.25">
      <c r="A30" s="21">
        <v>25</v>
      </c>
      <c r="B30" s="27" t="s">
        <v>53</v>
      </c>
      <c r="C30" s="44" t="s">
        <v>37</v>
      </c>
      <c r="D30" s="23">
        <v>5</v>
      </c>
      <c r="E30" s="24"/>
      <c r="F30" s="65">
        <f t="shared" si="0"/>
        <v>0</v>
      </c>
      <c r="G30" s="25"/>
      <c r="H30" s="26"/>
      <c r="I30" s="26"/>
    </row>
    <row r="31" spans="1:9" x14ac:dyDescent="0.25">
      <c r="A31" s="21">
        <v>26</v>
      </c>
      <c r="B31" s="27" t="s">
        <v>54</v>
      </c>
      <c r="C31" s="44" t="s">
        <v>22</v>
      </c>
      <c r="D31" s="23">
        <v>30</v>
      </c>
      <c r="E31" s="24"/>
      <c r="F31" s="65">
        <f t="shared" si="0"/>
        <v>0</v>
      </c>
      <c r="G31" s="25"/>
      <c r="H31" s="26"/>
      <c r="I31" s="26"/>
    </row>
    <row r="32" spans="1:9" x14ac:dyDescent="0.25">
      <c r="A32" s="21">
        <v>27</v>
      </c>
      <c r="B32" s="27" t="s">
        <v>55</v>
      </c>
      <c r="C32" s="44" t="s">
        <v>22</v>
      </c>
      <c r="D32" s="23">
        <v>3</v>
      </c>
      <c r="E32" s="24"/>
      <c r="F32" s="65">
        <f t="shared" si="0"/>
        <v>0</v>
      </c>
      <c r="G32" s="25"/>
      <c r="H32" s="26"/>
      <c r="I32" s="26"/>
    </row>
    <row r="33" spans="1:9" x14ac:dyDescent="0.25">
      <c r="A33" s="21">
        <v>28</v>
      </c>
      <c r="B33" s="27" t="s">
        <v>56</v>
      </c>
      <c r="C33" s="44" t="s">
        <v>22</v>
      </c>
      <c r="D33" s="23">
        <v>2</v>
      </c>
      <c r="E33" s="24"/>
      <c r="F33" s="65">
        <f t="shared" si="0"/>
        <v>0</v>
      </c>
      <c r="G33" s="25"/>
      <c r="H33" s="26"/>
      <c r="I33" s="26"/>
    </row>
    <row r="34" spans="1:9" x14ac:dyDescent="0.25">
      <c r="A34" s="21">
        <v>29</v>
      </c>
      <c r="B34" s="27" t="s">
        <v>57</v>
      </c>
      <c r="C34" s="44" t="s">
        <v>22</v>
      </c>
      <c r="D34" s="23">
        <v>1</v>
      </c>
      <c r="E34" s="24"/>
      <c r="F34" s="65">
        <f t="shared" si="0"/>
        <v>0</v>
      </c>
      <c r="G34" s="25"/>
      <c r="H34" s="26"/>
      <c r="I34" s="26"/>
    </row>
    <row r="35" spans="1:9" x14ac:dyDescent="0.25">
      <c r="A35" s="21">
        <v>30</v>
      </c>
      <c r="B35" s="27" t="s">
        <v>58</v>
      </c>
      <c r="C35" s="44" t="s">
        <v>22</v>
      </c>
      <c r="D35" s="23">
        <v>5</v>
      </c>
      <c r="E35" s="24"/>
      <c r="F35" s="65">
        <f t="shared" si="0"/>
        <v>0</v>
      </c>
      <c r="G35" s="25"/>
      <c r="H35" s="26"/>
      <c r="I35" s="26"/>
    </row>
    <row r="36" spans="1:9" x14ac:dyDescent="0.25">
      <c r="A36" s="21">
        <v>31</v>
      </c>
      <c r="B36" s="27" t="s">
        <v>59</v>
      </c>
      <c r="C36" s="44" t="s">
        <v>22</v>
      </c>
      <c r="D36" s="23">
        <v>1</v>
      </c>
      <c r="E36" s="24"/>
      <c r="F36" s="65">
        <f t="shared" si="0"/>
        <v>0</v>
      </c>
      <c r="G36" s="25"/>
      <c r="H36" s="26"/>
      <c r="I36" s="26"/>
    </row>
    <row r="37" spans="1:9" x14ac:dyDescent="0.25">
      <c r="A37" s="21">
        <v>32</v>
      </c>
      <c r="B37" s="27" t="s">
        <v>60</v>
      </c>
      <c r="C37" s="44" t="s">
        <v>37</v>
      </c>
      <c r="D37" s="23">
        <v>10</v>
      </c>
      <c r="E37" s="24"/>
      <c r="F37" s="65">
        <f t="shared" si="0"/>
        <v>0</v>
      </c>
      <c r="G37" s="25"/>
      <c r="H37" s="26"/>
      <c r="I37" s="26"/>
    </row>
    <row r="38" spans="1:9" ht="25.5" x14ac:dyDescent="0.25">
      <c r="A38" s="21">
        <v>33</v>
      </c>
      <c r="B38" s="27" t="s">
        <v>61</v>
      </c>
      <c r="C38" s="44" t="s">
        <v>42</v>
      </c>
      <c r="D38" s="23">
        <v>10</v>
      </c>
      <c r="E38" s="24"/>
      <c r="F38" s="65">
        <f t="shared" si="0"/>
        <v>0</v>
      </c>
      <c r="G38" s="25"/>
      <c r="H38" s="26"/>
      <c r="I38" s="26"/>
    </row>
    <row r="39" spans="1:9" s="63" customFormat="1" ht="25.5" x14ac:dyDescent="0.25">
      <c r="A39" s="21">
        <v>34</v>
      </c>
      <c r="B39" s="27" t="s">
        <v>62</v>
      </c>
      <c r="C39" s="44" t="s">
        <v>42</v>
      </c>
      <c r="D39" s="23">
        <v>5</v>
      </c>
      <c r="E39" s="24"/>
      <c r="F39" s="65">
        <f t="shared" si="0"/>
        <v>0</v>
      </c>
      <c r="G39" s="25"/>
      <c r="H39" s="26"/>
      <c r="I39" s="26"/>
    </row>
    <row r="40" spans="1:9" s="63" customFormat="1" ht="25.5" x14ac:dyDescent="0.25">
      <c r="A40" s="21">
        <v>35</v>
      </c>
      <c r="B40" s="27" t="s">
        <v>63</v>
      </c>
      <c r="C40" s="44" t="s">
        <v>42</v>
      </c>
      <c r="D40" s="23">
        <v>5</v>
      </c>
      <c r="E40" s="24"/>
      <c r="F40" s="65">
        <f t="shared" si="0"/>
        <v>0</v>
      </c>
      <c r="G40" s="25"/>
      <c r="H40" s="26"/>
      <c r="I40" s="26"/>
    </row>
    <row r="41" spans="1:9" s="64" customFormat="1" ht="25.5" x14ac:dyDescent="0.25">
      <c r="A41" s="21">
        <v>36</v>
      </c>
      <c r="B41" s="27" t="s">
        <v>64</v>
      </c>
      <c r="C41" s="44" t="s">
        <v>42</v>
      </c>
      <c r="D41" s="23">
        <v>5</v>
      </c>
      <c r="E41" s="24"/>
      <c r="F41" s="65">
        <f t="shared" si="0"/>
        <v>0</v>
      </c>
      <c r="G41" s="25"/>
      <c r="H41" s="26"/>
      <c r="I41" s="26"/>
    </row>
    <row r="42" spans="1:9" s="63" customFormat="1" x14ac:dyDescent="0.25">
      <c r="A42" s="58">
        <v>37</v>
      </c>
      <c r="B42" s="59" t="s">
        <v>165</v>
      </c>
      <c r="C42" s="60" t="s">
        <v>144</v>
      </c>
      <c r="D42" s="61">
        <v>30</v>
      </c>
      <c r="E42" s="24"/>
      <c r="F42" s="65">
        <f t="shared" si="0"/>
        <v>0</v>
      </c>
      <c r="G42" s="25"/>
      <c r="H42" s="62"/>
      <c r="I42" s="62"/>
    </row>
    <row r="43" spans="1:9" x14ac:dyDescent="0.25">
      <c r="A43" s="58">
        <v>38</v>
      </c>
      <c r="B43" s="59" t="s">
        <v>151</v>
      </c>
      <c r="C43" s="60" t="s">
        <v>144</v>
      </c>
      <c r="D43" s="61">
        <v>2</v>
      </c>
      <c r="E43" s="24"/>
      <c r="F43" s="65">
        <f t="shared" si="0"/>
        <v>0</v>
      </c>
      <c r="G43" s="25"/>
      <c r="H43" s="62"/>
      <c r="I43" s="62"/>
    </row>
    <row r="44" spans="1:9" ht="25.5" x14ac:dyDescent="0.25">
      <c r="A44" s="21">
        <v>39</v>
      </c>
      <c r="B44" s="27" t="s">
        <v>65</v>
      </c>
      <c r="C44" s="44" t="s">
        <v>39</v>
      </c>
      <c r="D44" s="23">
        <v>1</v>
      </c>
      <c r="E44" s="24"/>
      <c r="F44" s="65">
        <f t="shared" si="0"/>
        <v>0</v>
      </c>
      <c r="G44" s="25"/>
      <c r="H44" s="26"/>
      <c r="I44" s="26"/>
    </row>
    <row r="45" spans="1:9" ht="25.5" x14ac:dyDescent="0.25">
      <c r="A45" s="21">
        <v>40</v>
      </c>
      <c r="B45" s="27" t="s">
        <v>66</v>
      </c>
      <c r="C45" s="44" t="s">
        <v>22</v>
      </c>
      <c r="D45" s="23">
        <v>5</v>
      </c>
      <c r="E45" s="24"/>
      <c r="F45" s="65">
        <f t="shared" si="0"/>
        <v>0</v>
      </c>
      <c r="G45" s="25"/>
      <c r="H45" s="26"/>
      <c r="I45" s="26"/>
    </row>
    <row r="46" spans="1:9" ht="25.5" x14ac:dyDescent="0.25">
      <c r="A46" s="21">
        <v>41</v>
      </c>
      <c r="B46" s="27" t="s">
        <v>67</v>
      </c>
      <c r="C46" s="44" t="s">
        <v>22</v>
      </c>
      <c r="D46" s="23">
        <v>3</v>
      </c>
      <c r="E46" s="24"/>
      <c r="F46" s="65">
        <f t="shared" si="0"/>
        <v>0</v>
      </c>
      <c r="G46" s="25"/>
      <c r="H46" s="26"/>
      <c r="I46" s="26"/>
    </row>
    <row r="47" spans="1:9" ht="64.5" x14ac:dyDescent="0.25">
      <c r="A47" s="21">
        <v>42</v>
      </c>
      <c r="B47" s="67" t="s">
        <v>175</v>
      </c>
      <c r="C47" s="44" t="s">
        <v>149</v>
      </c>
      <c r="D47" s="23">
        <v>60</v>
      </c>
      <c r="E47" s="24"/>
      <c r="F47" s="65">
        <f t="shared" si="0"/>
        <v>0</v>
      </c>
      <c r="G47" s="25"/>
      <c r="H47" s="26"/>
      <c r="I47" s="26"/>
    </row>
    <row r="48" spans="1:9" x14ac:dyDescent="0.25">
      <c r="A48" s="21">
        <v>43</v>
      </c>
      <c r="B48" s="27" t="s">
        <v>154</v>
      </c>
      <c r="C48" s="44" t="s">
        <v>149</v>
      </c>
      <c r="D48" s="23">
        <v>5</v>
      </c>
      <c r="E48" s="24"/>
      <c r="F48" s="65">
        <f t="shared" si="0"/>
        <v>0</v>
      </c>
      <c r="G48" s="25"/>
      <c r="H48" s="26"/>
      <c r="I48" s="26"/>
    </row>
    <row r="49" spans="1:9" ht="25.5" x14ac:dyDescent="0.25">
      <c r="A49" s="21">
        <v>44</v>
      </c>
      <c r="B49" s="27" t="s">
        <v>169</v>
      </c>
      <c r="C49" s="44" t="s">
        <v>42</v>
      </c>
      <c r="D49" s="23">
        <v>30</v>
      </c>
      <c r="E49" s="24"/>
      <c r="F49" s="65">
        <f t="shared" si="0"/>
        <v>0</v>
      </c>
      <c r="G49" s="25"/>
      <c r="H49" s="26"/>
      <c r="I49" s="26"/>
    </row>
    <row r="50" spans="1:9" ht="38.25" x14ac:dyDescent="0.25">
      <c r="A50" s="21">
        <v>45</v>
      </c>
      <c r="B50" s="27" t="s">
        <v>143</v>
      </c>
      <c r="C50" s="44" t="s">
        <v>37</v>
      </c>
      <c r="D50" s="23">
        <v>10</v>
      </c>
      <c r="E50" s="24"/>
      <c r="F50" s="65">
        <f t="shared" si="0"/>
        <v>0</v>
      </c>
      <c r="G50" s="25"/>
      <c r="H50" s="26"/>
      <c r="I50" s="26"/>
    </row>
    <row r="51" spans="1:9" ht="25.5" x14ac:dyDescent="0.25">
      <c r="A51" s="21">
        <v>46</v>
      </c>
      <c r="B51" s="27" t="s">
        <v>142</v>
      </c>
      <c r="C51" s="44" t="s">
        <v>144</v>
      </c>
      <c r="D51" s="23">
        <v>50</v>
      </c>
      <c r="E51" s="24"/>
      <c r="F51" s="65">
        <f t="shared" si="0"/>
        <v>0</v>
      </c>
      <c r="G51" s="25"/>
      <c r="H51" s="26"/>
      <c r="I51" s="36"/>
    </row>
    <row r="52" spans="1:9" x14ac:dyDescent="0.25">
      <c r="A52" s="21">
        <v>47</v>
      </c>
      <c r="B52" s="27" t="s">
        <v>68</v>
      </c>
      <c r="C52" s="44" t="s">
        <v>37</v>
      </c>
      <c r="D52" s="23">
        <v>20</v>
      </c>
      <c r="E52" s="24"/>
      <c r="F52" s="65">
        <f t="shared" si="0"/>
        <v>0</v>
      </c>
      <c r="G52" s="25"/>
      <c r="H52" s="26"/>
      <c r="I52" s="26"/>
    </row>
    <row r="53" spans="1:9" x14ac:dyDescent="0.25">
      <c r="A53" s="21">
        <v>48</v>
      </c>
      <c r="B53" s="27" t="s">
        <v>69</v>
      </c>
      <c r="C53" s="44" t="s">
        <v>22</v>
      </c>
      <c r="D53" s="23">
        <v>20</v>
      </c>
      <c r="E53" s="24"/>
      <c r="F53" s="65">
        <f t="shared" si="0"/>
        <v>0</v>
      </c>
      <c r="G53" s="25"/>
      <c r="H53" s="26"/>
      <c r="I53" s="26"/>
    </row>
    <row r="54" spans="1:9" x14ac:dyDescent="0.25">
      <c r="A54" s="21">
        <v>49</v>
      </c>
      <c r="B54" s="27" t="s">
        <v>70</v>
      </c>
      <c r="C54" s="44" t="s">
        <v>37</v>
      </c>
      <c r="D54" s="23">
        <v>5</v>
      </c>
      <c r="E54" s="24"/>
      <c r="F54" s="65">
        <f t="shared" si="0"/>
        <v>0</v>
      </c>
      <c r="G54" s="25"/>
      <c r="H54" s="26"/>
      <c r="I54" s="26"/>
    </row>
    <row r="55" spans="1:9" x14ac:dyDescent="0.25">
      <c r="A55" s="21">
        <v>50</v>
      </c>
      <c r="B55" s="27" t="s">
        <v>71</v>
      </c>
      <c r="C55" s="44" t="s">
        <v>39</v>
      </c>
      <c r="D55" s="23">
        <v>5</v>
      </c>
      <c r="E55" s="24"/>
      <c r="F55" s="65">
        <f t="shared" si="0"/>
        <v>0</v>
      </c>
      <c r="G55" s="25"/>
      <c r="H55" s="26"/>
      <c r="I55" s="26"/>
    </row>
    <row r="56" spans="1:9" x14ac:dyDescent="0.25">
      <c r="A56" s="21">
        <v>51</v>
      </c>
      <c r="B56" s="27" t="s">
        <v>72</v>
      </c>
      <c r="C56" s="44" t="s">
        <v>37</v>
      </c>
      <c r="D56" s="23">
        <v>5</v>
      </c>
      <c r="E56" s="24"/>
      <c r="F56" s="65">
        <f t="shared" si="0"/>
        <v>0</v>
      </c>
      <c r="G56" s="25"/>
      <c r="H56" s="26"/>
      <c r="I56" s="26"/>
    </row>
    <row r="57" spans="1:9" ht="25.5" x14ac:dyDescent="0.25">
      <c r="A57" s="21">
        <v>52</v>
      </c>
      <c r="B57" s="27" t="s">
        <v>73</v>
      </c>
      <c r="C57" s="44" t="s">
        <v>37</v>
      </c>
      <c r="D57" s="23">
        <v>5</v>
      </c>
      <c r="E57" s="24"/>
      <c r="F57" s="65">
        <f t="shared" si="0"/>
        <v>0</v>
      </c>
      <c r="G57" s="25"/>
      <c r="H57" s="26"/>
      <c r="I57" s="26"/>
    </row>
    <row r="58" spans="1:9" ht="25.5" x14ac:dyDescent="0.25">
      <c r="A58" s="21">
        <v>53</v>
      </c>
      <c r="B58" s="27" t="s">
        <v>74</v>
      </c>
      <c r="C58" s="44" t="s">
        <v>37</v>
      </c>
      <c r="D58" s="23">
        <v>5</v>
      </c>
      <c r="E58" s="24"/>
      <c r="F58" s="65">
        <f t="shared" si="0"/>
        <v>0</v>
      </c>
      <c r="G58" s="25"/>
      <c r="H58" s="26"/>
      <c r="I58" s="26"/>
    </row>
    <row r="59" spans="1:9" ht="25.5" x14ac:dyDescent="0.25">
      <c r="A59" s="21">
        <v>54</v>
      </c>
      <c r="B59" s="27" t="s">
        <v>75</v>
      </c>
      <c r="C59" s="44" t="s">
        <v>22</v>
      </c>
      <c r="D59" s="23">
        <v>10</v>
      </c>
      <c r="E59" s="24"/>
      <c r="F59" s="65">
        <f t="shared" si="0"/>
        <v>0</v>
      </c>
      <c r="G59" s="25"/>
      <c r="H59" s="26"/>
      <c r="I59" s="26"/>
    </row>
    <row r="60" spans="1:9" ht="25.5" x14ac:dyDescent="0.25">
      <c r="A60" s="21">
        <v>55</v>
      </c>
      <c r="B60" s="27" t="s">
        <v>157</v>
      </c>
      <c r="C60" s="44" t="s">
        <v>21</v>
      </c>
      <c r="D60" s="23">
        <v>2</v>
      </c>
      <c r="E60" s="24"/>
      <c r="F60" s="65">
        <f t="shared" si="0"/>
        <v>0</v>
      </c>
      <c r="G60" s="25"/>
      <c r="H60" s="26"/>
      <c r="I60" s="26"/>
    </row>
    <row r="61" spans="1:9" x14ac:dyDescent="0.25">
      <c r="A61" s="21">
        <v>56</v>
      </c>
      <c r="B61" s="27" t="s">
        <v>76</v>
      </c>
      <c r="C61" s="44" t="s">
        <v>42</v>
      </c>
      <c r="D61" s="23">
        <v>50</v>
      </c>
      <c r="E61" s="24"/>
      <c r="F61" s="65">
        <f t="shared" si="0"/>
        <v>0</v>
      </c>
      <c r="G61" s="25"/>
      <c r="H61" s="26"/>
      <c r="I61" s="26"/>
    </row>
    <row r="62" spans="1:9" ht="25.5" x14ac:dyDescent="0.25">
      <c r="A62" s="21">
        <v>57</v>
      </c>
      <c r="B62" s="27" t="s">
        <v>77</v>
      </c>
      <c r="C62" s="44" t="s">
        <v>22</v>
      </c>
      <c r="D62" s="23">
        <v>20</v>
      </c>
      <c r="E62" s="24"/>
      <c r="F62" s="65">
        <f t="shared" si="0"/>
        <v>0</v>
      </c>
      <c r="G62" s="25"/>
      <c r="H62" s="26"/>
      <c r="I62" s="26"/>
    </row>
    <row r="63" spans="1:9" x14ac:dyDescent="0.25">
      <c r="A63" s="21">
        <v>58</v>
      </c>
      <c r="B63" s="27" t="s">
        <v>78</v>
      </c>
      <c r="C63" s="44" t="s">
        <v>22</v>
      </c>
      <c r="D63" s="23">
        <v>5</v>
      </c>
      <c r="E63" s="24"/>
      <c r="F63" s="65">
        <f t="shared" si="0"/>
        <v>0</v>
      </c>
      <c r="G63" s="25"/>
      <c r="H63" s="26"/>
      <c r="I63" s="26"/>
    </row>
    <row r="64" spans="1:9" x14ac:dyDescent="0.25">
      <c r="A64" s="21">
        <v>59</v>
      </c>
      <c r="B64" s="27" t="s">
        <v>79</v>
      </c>
      <c r="C64" s="44" t="s">
        <v>22</v>
      </c>
      <c r="D64" s="23">
        <v>5</v>
      </c>
      <c r="E64" s="24"/>
      <c r="F64" s="65">
        <f t="shared" si="0"/>
        <v>0</v>
      </c>
      <c r="G64" s="25"/>
      <c r="H64" s="26"/>
      <c r="I64" s="26"/>
    </row>
    <row r="65" spans="1:9" x14ac:dyDescent="0.25">
      <c r="A65" s="21">
        <v>60</v>
      </c>
      <c r="B65" s="27" t="s">
        <v>80</v>
      </c>
      <c r="C65" s="44" t="s">
        <v>26</v>
      </c>
      <c r="D65" s="23">
        <v>2</v>
      </c>
      <c r="E65" s="24"/>
      <c r="F65" s="65">
        <f t="shared" si="0"/>
        <v>0</v>
      </c>
      <c r="G65" s="25"/>
      <c r="H65" s="26"/>
      <c r="I65" s="26"/>
    </row>
    <row r="66" spans="1:9" x14ac:dyDescent="0.25">
      <c r="A66" s="21">
        <v>61</v>
      </c>
      <c r="B66" s="27" t="s">
        <v>82</v>
      </c>
      <c r="C66" s="44" t="s">
        <v>22</v>
      </c>
      <c r="D66" s="23">
        <v>3</v>
      </c>
      <c r="E66" s="24"/>
      <c r="F66" s="65">
        <f t="shared" si="0"/>
        <v>0</v>
      </c>
      <c r="G66" s="25"/>
      <c r="H66" s="26"/>
      <c r="I66" s="26"/>
    </row>
    <row r="67" spans="1:9" ht="25.5" x14ac:dyDescent="0.25">
      <c r="A67" s="21">
        <v>62</v>
      </c>
      <c r="B67" s="27" t="s">
        <v>178</v>
      </c>
      <c r="C67" s="44" t="s">
        <v>22</v>
      </c>
      <c r="D67" s="23">
        <v>10</v>
      </c>
      <c r="E67" s="24"/>
      <c r="F67" s="65">
        <f t="shared" si="0"/>
        <v>0</v>
      </c>
      <c r="G67" s="25"/>
      <c r="H67" s="26"/>
      <c r="I67" s="26"/>
    </row>
    <row r="68" spans="1:9" ht="15.75" customHeight="1" x14ac:dyDescent="0.25">
      <c r="A68" s="21">
        <v>63</v>
      </c>
      <c r="B68" s="27" t="s">
        <v>83</v>
      </c>
      <c r="C68" s="44" t="s">
        <v>21</v>
      </c>
      <c r="D68" s="23">
        <v>10</v>
      </c>
      <c r="E68" s="24"/>
      <c r="F68" s="65">
        <f t="shared" si="0"/>
        <v>0</v>
      </c>
      <c r="G68" s="25"/>
      <c r="H68" s="26"/>
      <c r="I68" s="26"/>
    </row>
    <row r="69" spans="1:9" x14ac:dyDescent="0.25">
      <c r="A69" s="21">
        <v>64</v>
      </c>
      <c r="B69" s="27" t="s">
        <v>84</v>
      </c>
      <c r="C69" s="44" t="s">
        <v>85</v>
      </c>
      <c r="D69" s="23">
        <v>20</v>
      </c>
      <c r="E69" s="24"/>
      <c r="F69" s="65">
        <f t="shared" si="0"/>
        <v>0</v>
      </c>
      <c r="G69" s="25"/>
      <c r="H69" s="26"/>
      <c r="I69" s="26"/>
    </row>
    <row r="70" spans="1:9" x14ac:dyDescent="0.25">
      <c r="A70" s="21">
        <v>65</v>
      </c>
      <c r="B70" s="27" t="s">
        <v>145</v>
      </c>
      <c r="C70" s="44" t="s">
        <v>85</v>
      </c>
      <c r="D70" s="23">
        <v>20</v>
      </c>
      <c r="E70" s="24"/>
      <c r="F70" s="65">
        <f t="shared" si="0"/>
        <v>0</v>
      </c>
      <c r="G70" s="25"/>
      <c r="H70" s="26"/>
      <c r="I70" s="26"/>
    </row>
    <row r="71" spans="1:9" ht="38.25" x14ac:dyDescent="0.25">
      <c r="A71" s="21">
        <v>66</v>
      </c>
      <c r="B71" s="27" t="s">
        <v>155</v>
      </c>
      <c r="C71" s="44" t="s">
        <v>21</v>
      </c>
      <c r="D71" s="23">
        <v>5</v>
      </c>
      <c r="E71" s="24"/>
      <c r="F71" s="65">
        <f t="shared" ref="F71:F92" si="1">D71*E71</f>
        <v>0</v>
      </c>
      <c r="G71" s="25"/>
      <c r="H71" s="26"/>
      <c r="I71" s="36"/>
    </row>
    <row r="72" spans="1:9" x14ac:dyDescent="0.25">
      <c r="A72" s="21">
        <v>67</v>
      </c>
      <c r="B72" s="27" t="s">
        <v>86</v>
      </c>
      <c r="C72" s="44" t="s">
        <v>21</v>
      </c>
      <c r="D72" s="23">
        <v>10</v>
      </c>
      <c r="E72" s="24"/>
      <c r="F72" s="65">
        <f t="shared" si="1"/>
        <v>0</v>
      </c>
      <c r="G72" s="25"/>
      <c r="H72" s="26"/>
      <c r="I72" s="26"/>
    </row>
    <row r="73" spans="1:9" x14ac:dyDescent="0.25">
      <c r="A73" s="21">
        <v>68</v>
      </c>
      <c r="B73" s="27" t="s">
        <v>87</v>
      </c>
      <c r="C73" s="44" t="s">
        <v>22</v>
      </c>
      <c r="D73" s="23">
        <v>5</v>
      </c>
      <c r="E73" s="24"/>
      <c r="F73" s="65">
        <f t="shared" si="1"/>
        <v>0</v>
      </c>
      <c r="G73" s="25"/>
      <c r="H73" s="26"/>
      <c r="I73" s="26"/>
    </row>
    <row r="74" spans="1:9" x14ac:dyDescent="0.25">
      <c r="A74" s="21">
        <v>69</v>
      </c>
      <c r="B74" s="27" t="s">
        <v>88</v>
      </c>
      <c r="C74" s="44" t="s">
        <v>22</v>
      </c>
      <c r="D74" s="23">
        <v>3</v>
      </c>
      <c r="E74" s="24"/>
      <c r="F74" s="65">
        <f t="shared" si="1"/>
        <v>0</v>
      </c>
      <c r="G74" s="25"/>
      <c r="H74" s="26"/>
      <c r="I74" s="26"/>
    </row>
    <row r="75" spans="1:9" x14ac:dyDescent="0.25">
      <c r="A75" s="21">
        <v>70</v>
      </c>
      <c r="B75" s="27" t="s">
        <v>89</v>
      </c>
      <c r="C75" s="44" t="s">
        <v>37</v>
      </c>
      <c r="D75" s="23">
        <v>10</v>
      </c>
      <c r="E75" s="24"/>
      <c r="F75" s="65">
        <f t="shared" si="1"/>
        <v>0</v>
      </c>
      <c r="G75" s="25"/>
      <c r="H75" s="26"/>
      <c r="I75" s="26"/>
    </row>
    <row r="76" spans="1:9" ht="25.5" x14ac:dyDescent="0.25">
      <c r="A76" s="21">
        <v>71</v>
      </c>
      <c r="B76" s="27" t="s">
        <v>90</v>
      </c>
      <c r="C76" s="44" t="s">
        <v>37</v>
      </c>
      <c r="D76" s="23">
        <v>10</v>
      </c>
      <c r="E76" s="24"/>
      <c r="F76" s="65">
        <f t="shared" si="1"/>
        <v>0</v>
      </c>
      <c r="G76" s="25"/>
      <c r="H76" s="26"/>
      <c r="I76" s="26"/>
    </row>
    <row r="77" spans="1:9" x14ac:dyDescent="0.25">
      <c r="A77" s="21">
        <v>72</v>
      </c>
      <c r="B77" s="27" t="s">
        <v>91</v>
      </c>
      <c r="C77" s="44" t="s">
        <v>37</v>
      </c>
      <c r="D77" s="23">
        <v>10</v>
      </c>
      <c r="E77" s="24"/>
      <c r="F77" s="65">
        <f t="shared" si="1"/>
        <v>0</v>
      </c>
      <c r="G77" s="25"/>
      <c r="H77" s="26"/>
      <c r="I77" s="26"/>
    </row>
    <row r="78" spans="1:9" x14ac:dyDescent="0.25">
      <c r="A78" s="21">
        <v>73</v>
      </c>
      <c r="B78" s="27" t="s">
        <v>92</v>
      </c>
      <c r="C78" s="44" t="s">
        <v>37</v>
      </c>
      <c r="D78" s="23">
        <v>10</v>
      </c>
      <c r="E78" s="24"/>
      <c r="F78" s="65">
        <f t="shared" si="1"/>
        <v>0</v>
      </c>
      <c r="G78" s="25"/>
      <c r="H78" s="26"/>
      <c r="I78" s="26"/>
    </row>
    <row r="79" spans="1:9" x14ac:dyDescent="0.25">
      <c r="A79" s="21">
        <v>74</v>
      </c>
      <c r="B79" s="27" t="s">
        <v>93</v>
      </c>
      <c r="C79" s="44" t="s">
        <v>37</v>
      </c>
      <c r="D79" s="23">
        <v>10</v>
      </c>
      <c r="E79" s="24"/>
      <c r="F79" s="65">
        <f t="shared" si="1"/>
        <v>0</v>
      </c>
      <c r="G79" s="25"/>
      <c r="H79" s="26"/>
      <c r="I79" s="26"/>
    </row>
    <row r="80" spans="1:9" x14ac:dyDescent="0.25">
      <c r="A80" s="21">
        <v>75</v>
      </c>
      <c r="B80" s="27" t="s">
        <v>94</v>
      </c>
      <c r="C80" s="44" t="s">
        <v>37</v>
      </c>
      <c r="D80" s="23">
        <v>20</v>
      </c>
      <c r="E80" s="24"/>
      <c r="F80" s="65">
        <f t="shared" si="1"/>
        <v>0</v>
      </c>
      <c r="G80" s="25"/>
      <c r="H80" s="26"/>
      <c r="I80" s="26"/>
    </row>
    <row r="81" spans="1:9" x14ac:dyDescent="0.25">
      <c r="A81" s="21">
        <v>76</v>
      </c>
      <c r="B81" s="27" t="s">
        <v>95</v>
      </c>
      <c r="C81" s="44" t="s">
        <v>37</v>
      </c>
      <c r="D81" s="23">
        <v>30</v>
      </c>
      <c r="E81" s="24"/>
      <c r="F81" s="65">
        <f t="shared" si="1"/>
        <v>0</v>
      </c>
      <c r="G81" s="25"/>
      <c r="H81" s="26"/>
      <c r="I81" s="26"/>
    </row>
    <row r="82" spans="1:9" x14ac:dyDescent="0.25">
      <c r="A82" s="21">
        <v>77</v>
      </c>
      <c r="B82" s="27" t="s">
        <v>96</v>
      </c>
      <c r="C82" s="44" t="s">
        <v>37</v>
      </c>
      <c r="D82" s="23">
        <v>10</v>
      </c>
      <c r="E82" s="24"/>
      <c r="F82" s="65">
        <f t="shared" si="1"/>
        <v>0</v>
      </c>
      <c r="G82" s="25"/>
      <c r="H82" s="26"/>
      <c r="I82" s="26"/>
    </row>
    <row r="83" spans="1:9" x14ac:dyDescent="0.25">
      <c r="A83" s="21">
        <v>78</v>
      </c>
      <c r="B83" s="27" t="s">
        <v>97</v>
      </c>
      <c r="C83" s="44" t="s">
        <v>37</v>
      </c>
      <c r="D83" s="23">
        <v>100</v>
      </c>
      <c r="E83" s="24"/>
      <c r="F83" s="65">
        <f t="shared" si="1"/>
        <v>0</v>
      </c>
      <c r="G83" s="25"/>
      <c r="H83" s="26"/>
      <c r="I83" s="26"/>
    </row>
    <row r="84" spans="1:9" ht="25.5" x14ac:dyDescent="0.25">
      <c r="A84" s="21">
        <v>79</v>
      </c>
      <c r="B84" s="27" t="s">
        <v>98</v>
      </c>
      <c r="C84" s="44" t="s">
        <v>37</v>
      </c>
      <c r="D84" s="23">
        <v>10</v>
      </c>
      <c r="E84" s="24"/>
      <c r="F84" s="65">
        <f t="shared" si="1"/>
        <v>0</v>
      </c>
      <c r="G84" s="25"/>
      <c r="H84" s="26"/>
      <c r="I84" s="26"/>
    </row>
    <row r="85" spans="1:9" x14ac:dyDescent="0.25">
      <c r="A85" s="21">
        <v>80</v>
      </c>
      <c r="B85" s="27" t="s">
        <v>99</v>
      </c>
      <c r="C85" s="44" t="s">
        <v>37</v>
      </c>
      <c r="D85" s="23">
        <v>10</v>
      </c>
      <c r="E85" s="24"/>
      <c r="F85" s="65">
        <f t="shared" si="1"/>
        <v>0</v>
      </c>
      <c r="G85" s="25"/>
      <c r="H85" s="26"/>
      <c r="I85" s="26"/>
    </row>
    <row r="86" spans="1:9" x14ac:dyDescent="0.25">
      <c r="A86" s="21">
        <v>81</v>
      </c>
      <c r="B86" s="27" t="s">
        <v>100</v>
      </c>
      <c r="C86" s="44" t="s">
        <v>101</v>
      </c>
      <c r="D86" s="23">
        <v>10</v>
      </c>
      <c r="E86" s="24"/>
      <c r="F86" s="65">
        <f t="shared" si="1"/>
        <v>0</v>
      </c>
      <c r="G86" s="25"/>
      <c r="H86" s="26"/>
      <c r="I86" s="26"/>
    </row>
    <row r="87" spans="1:9" x14ac:dyDescent="0.25">
      <c r="A87" s="21">
        <v>82</v>
      </c>
      <c r="B87" s="27" t="s">
        <v>102</v>
      </c>
      <c r="C87" s="44" t="s">
        <v>42</v>
      </c>
      <c r="D87" s="23">
        <v>30</v>
      </c>
      <c r="E87" s="24"/>
      <c r="F87" s="65">
        <f t="shared" si="1"/>
        <v>0</v>
      </c>
      <c r="G87" s="25"/>
      <c r="H87" s="26"/>
      <c r="I87" s="26"/>
    </row>
    <row r="88" spans="1:9" ht="25.5" x14ac:dyDescent="0.25">
      <c r="A88" s="21">
        <v>83</v>
      </c>
      <c r="B88" s="27" t="s">
        <v>103</v>
      </c>
      <c r="C88" s="44" t="s">
        <v>37</v>
      </c>
      <c r="D88" s="23">
        <v>100</v>
      </c>
      <c r="E88" s="24"/>
      <c r="F88" s="65">
        <f t="shared" si="1"/>
        <v>0</v>
      </c>
      <c r="G88" s="25"/>
      <c r="H88" s="26"/>
      <c r="I88" s="26"/>
    </row>
    <row r="89" spans="1:9" ht="38.25" x14ac:dyDescent="0.25">
      <c r="A89" s="21">
        <v>84</v>
      </c>
      <c r="B89" s="27" t="s">
        <v>44</v>
      </c>
      <c r="C89" s="44" t="s">
        <v>37</v>
      </c>
      <c r="D89" s="23">
        <v>15</v>
      </c>
      <c r="E89" s="24"/>
      <c r="F89" s="65">
        <f t="shared" si="1"/>
        <v>0</v>
      </c>
      <c r="G89" s="25"/>
      <c r="H89" s="26"/>
      <c r="I89" s="26"/>
    </row>
    <row r="90" spans="1:9" ht="25.5" x14ac:dyDescent="0.25">
      <c r="A90" s="21">
        <v>85</v>
      </c>
      <c r="B90" s="27" t="s">
        <v>104</v>
      </c>
      <c r="C90" s="44" t="s">
        <v>22</v>
      </c>
      <c r="D90" s="23">
        <v>20</v>
      </c>
      <c r="E90" s="24"/>
      <c r="F90" s="65">
        <f t="shared" si="1"/>
        <v>0</v>
      </c>
      <c r="G90" s="25"/>
      <c r="H90" s="26"/>
      <c r="I90" s="26"/>
    </row>
    <row r="91" spans="1:9" ht="18" customHeight="1" x14ac:dyDescent="0.25">
      <c r="A91" s="21">
        <v>86</v>
      </c>
      <c r="B91" s="27" t="s">
        <v>105</v>
      </c>
      <c r="C91" s="44" t="s">
        <v>22</v>
      </c>
      <c r="D91" s="23">
        <v>30</v>
      </c>
      <c r="E91" s="24"/>
      <c r="F91" s="65">
        <f t="shared" si="1"/>
        <v>0</v>
      </c>
      <c r="G91" s="25"/>
      <c r="H91" s="26"/>
      <c r="I91" s="26"/>
    </row>
    <row r="92" spans="1:9" ht="25.5" x14ac:dyDescent="0.25">
      <c r="A92" s="21">
        <v>87</v>
      </c>
      <c r="B92" s="27" t="s">
        <v>106</v>
      </c>
      <c r="C92" s="44" t="s">
        <v>21</v>
      </c>
      <c r="D92" s="23">
        <v>10</v>
      </c>
      <c r="E92" s="24"/>
      <c r="F92" s="65">
        <f t="shared" si="1"/>
        <v>0</v>
      </c>
      <c r="G92" s="25"/>
      <c r="H92" s="26"/>
      <c r="I92" s="26"/>
    </row>
    <row r="93" spans="1:9" ht="24" x14ac:dyDescent="0.25">
      <c r="A93" s="37"/>
      <c r="B93" s="8"/>
      <c r="C93" s="9"/>
      <c r="D93" s="10"/>
      <c r="E93" s="11"/>
      <c r="F93" s="16" t="s">
        <v>32</v>
      </c>
      <c r="G93" s="16" t="s">
        <v>33</v>
      </c>
      <c r="H93" s="16" t="s">
        <v>34</v>
      </c>
      <c r="I93" s="12"/>
    </row>
    <row r="94" spans="1:9" ht="21" customHeight="1" x14ac:dyDescent="0.25">
      <c r="A94" s="29" t="s">
        <v>107</v>
      </c>
      <c r="B94" s="8"/>
      <c r="C94" s="9"/>
      <c r="D94" s="10"/>
      <c r="E94" s="11"/>
      <c r="F94" s="30">
        <f>SUM(F6:F92)</f>
        <v>0</v>
      </c>
      <c r="G94" s="31">
        <f>SUMPRODUCT(F10:F92,G10:G92)</f>
        <v>0</v>
      </c>
      <c r="H94" s="30">
        <f>SUM(F94:G94)</f>
        <v>0</v>
      </c>
      <c r="I94" s="12"/>
    </row>
    <row r="95" spans="1:9" ht="19.5" customHeight="1" x14ac:dyDescent="0.25">
      <c r="A95" s="32"/>
      <c r="B95" s="8"/>
      <c r="C95" s="9"/>
      <c r="D95" s="10"/>
      <c r="E95" s="11"/>
      <c r="F95" s="12"/>
      <c r="G95" s="13"/>
      <c r="H95" s="12"/>
      <c r="I95" s="12"/>
    </row>
    <row r="96" spans="1:9" x14ac:dyDescent="0.25">
      <c r="C96" s="9"/>
      <c r="D96" s="10"/>
      <c r="E96" s="11"/>
      <c r="F96" s="33"/>
      <c r="G96" s="13"/>
      <c r="H96" s="12"/>
    </row>
  </sheetData>
  <sortState ref="B9:B103">
    <sortCondition ref="B103"/>
  </sortState>
  <printOptions horizontalCentered="1"/>
  <pageMargins left="0.43307086614173229" right="0.43307086614173229" top="0.47244094488188981" bottom="0.86614173228346458" header="0.51181102362204722" footer="0.11811023622047245"/>
  <pageSetup paperSize="9" scale="90" orientation="landscape" verticalDpi="3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3" zoomScale="120" zoomScaleNormal="120" workbookViewId="0">
      <selection activeCell="G6" sqref="G6"/>
    </sheetView>
  </sheetViews>
  <sheetFormatPr defaultColWidth="8.7109375" defaultRowHeight="15" x14ac:dyDescent="0.25"/>
  <cols>
    <col min="1" max="1" width="4.140625" style="1" customWidth="1"/>
    <col min="2" max="2" width="51.28515625" style="2" customWidth="1"/>
    <col min="3" max="3" width="6.140625" style="3" customWidth="1"/>
    <col min="4" max="4" width="13" style="4" customWidth="1"/>
    <col min="5" max="5" width="11.140625" style="5" customWidth="1"/>
    <col min="6" max="6" width="12.140625" customWidth="1"/>
    <col min="7" max="7" width="10.28515625" style="6" customWidth="1"/>
    <col min="8" max="8" width="27.42578125" customWidth="1"/>
    <col min="9" max="9" width="17.140625" customWidth="1"/>
  </cols>
  <sheetData>
    <row r="1" spans="1:9" ht="20.25" customHeight="1" x14ac:dyDescent="0.25">
      <c r="A1" s="50" t="s">
        <v>0</v>
      </c>
      <c r="B1" s="51"/>
      <c r="C1" s="52"/>
      <c r="D1" s="53"/>
      <c r="E1" s="54"/>
      <c r="F1" s="55"/>
      <c r="G1" s="56"/>
      <c r="H1" s="55"/>
      <c r="I1" s="55"/>
    </row>
    <row r="2" spans="1:9" x14ac:dyDescent="0.25">
      <c r="A2" s="57" t="s">
        <v>1</v>
      </c>
      <c r="B2" s="51"/>
      <c r="C2" s="52"/>
      <c r="D2" s="53"/>
      <c r="E2" s="54"/>
      <c r="F2" s="55"/>
      <c r="G2" s="56"/>
      <c r="H2" s="55"/>
      <c r="I2" s="55"/>
    </row>
    <row r="3" spans="1:9" x14ac:dyDescent="0.25">
      <c r="A3" s="50" t="s">
        <v>108</v>
      </c>
      <c r="B3" s="51"/>
      <c r="C3" s="52"/>
      <c r="D3" s="53"/>
      <c r="E3" s="54"/>
      <c r="F3" s="55"/>
      <c r="G3" s="56"/>
      <c r="H3" s="55"/>
      <c r="I3" s="55"/>
    </row>
    <row r="4" spans="1:9" ht="39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5" customForma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s="20" customFormat="1" ht="12.75" x14ac:dyDescent="0.25">
      <c r="A6" s="21">
        <v>1</v>
      </c>
      <c r="B6" s="27" t="s">
        <v>161</v>
      </c>
      <c r="C6" s="44" t="s">
        <v>21</v>
      </c>
      <c r="D6" s="23">
        <v>10</v>
      </c>
      <c r="E6" s="24"/>
      <c r="F6" s="65">
        <f>D6*E6</f>
        <v>0</v>
      </c>
      <c r="G6" s="25"/>
      <c r="H6" s="26"/>
      <c r="I6" s="26"/>
    </row>
    <row r="7" spans="1:9" x14ac:dyDescent="0.25">
      <c r="A7" s="21">
        <v>2</v>
      </c>
      <c r="B7" s="27" t="s">
        <v>163</v>
      </c>
      <c r="C7" s="44" t="s">
        <v>22</v>
      </c>
      <c r="D7" s="23">
        <v>6</v>
      </c>
      <c r="E7" s="24"/>
      <c r="F7" s="65">
        <f t="shared" ref="F7:F23" si="0">D7*E7</f>
        <v>0</v>
      </c>
      <c r="G7" s="25"/>
      <c r="H7" s="26"/>
      <c r="I7" s="26"/>
    </row>
    <row r="8" spans="1:9" x14ac:dyDescent="0.25">
      <c r="A8" s="21">
        <v>3</v>
      </c>
      <c r="B8" s="27" t="s">
        <v>160</v>
      </c>
      <c r="C8" s="44" t="s">
        <v>22</v>
      </c>
      <c r="D8" s="23">
        <v>10</v>
      </c>
      <c r="E8" s="24"/>
      <c r="F8" s="65">
        <f t="shared" si="0"/>
        <v>0</v>
      </c>
      <c r="G8" s="25"/>
      <c r="H8" s="26"/>
      <c r="I8" s="26"/>
    </row>
    <row r="9" spans="1:9" ht="25.5" x14ac:dyDescent="0.25">
      <c r="A9" s="21">
        <v>4</v>
      </c>
      <c r="B9" s="27" t="s">
        <v>110</v>
      </c>
      <c r="C9" s="44" t="s">
        <v>21</v>
      </c>
      <c r="D9" s="23">
        <v>2</v>
      </c>
      <c r="E9" s="24"/>
      <c r="F9" s="65">
        <f t="shared" si="0"/>
        <v>0</v>
      </c>
      <c r="G9" s="25"/>
      <c r="H9" s="26"/>
      <c r="I9" s="26"/>
    </row>
    <row r="10" spans="1:9" x14ac:dyDescent="0.25">
      <c r="A10" s="21">
        <v>5</v>
      </c>
      <c r="B10" s="27" t="s">
        <v>111</v>
      </c>
      <c r="C10" s="44" t="s">
        <v>81</v>
      </c>
      <c r="D10" s="23">
        <v>300</v>
      </c>
      <c r="E10" s="24"/>
      <c r="F10" s="65">
        <f t="shared" si="0"/>
        <v>0</v>
      </c>
      <c r="G10" s="25"/>
      <c r="H10" s="26"/>
      <c r="I10" s="26"/>
    </row>
    <row r="11" spans="1:9" ht="25.5" x14ac:dyDescent="0.25">
      <c r="A11" s="21">
        <v>6</v>
      </c>
      <c r="B11" s="27" t="s">
        <v>112</v>
      </c>
      <c r="C11" s="44" t="s">
        <v>81</v>
      </c>
      <c r="D11" s="23">
        <v>300</v>
      </c>
      <c r="E11" s="24"/>
      <c r="F11" s="65">
        <f t="shared" si="0"/>
        <v>0</v>
      </c>
      <c r="G11" s="25"/>
      <c r="H11" s="26"/>
      <c r="I11" s="26"/>
    </row>
    <row r="12" spans="1:9" ht="25.5" x14ac:dyDescent="0.25">
      <c r="A12" s="21">
        <v>7</v>
      </c>
      <c r="B12" s="27" t="s">
        <v>113</v>
      </c>
      <c r="C12" s="44" t="s">
        <v>37</v>
      </c>
      <c r="D12" s="23">
        <v>30</v>
      </c>
      <c r="E12" s="24"/>
      <c r="F12" s="65">
        <f t="shared" si="0"/>
        <v>0</v>
      </c>
      <c r="G12" s="25"/>
      <c r="H12" s="26"/>
      <c r="I12" s="26"/>
    </row>
    <row r="13" spans="1:9" ht="25.5" x14ac:dyDescent="0.25">
      <c r="A13" s="21">
        <v>8</v>
      </c>
      <c r="B13" s="27" t="s">
        <v>170</v>
      </c>
      <c r="C13" s="44" t="s">
        <v>37</v>
      </c>
      <c r="D13" s="23">
        <v>30</v>
      </c>
      <c r="E13" s="24"/>
      <c r="F13" s="65">
        <f t="shared" si="0"/>
        <v>0</v>
      </c>
      <c r="G13" s="25"/>
      <c r="H13" s="26"/>
      <c r="I13" s="26"/>
    </row>
    <row r="14" spans="1:9" ht="25.5" x14ac:dyDescent="0.25">
      <c r="A14" s="21">
        <v>9</v>
      </c>
      <c r="B14" s="27" t="s">
        <v>114</v>
      </c>
      <c r="C14" s="44" t="s">
        <v>22</v>
      </c>
      <c r="D14" s="23">
        <v>5</v>
      </c>
      <c r="E14" s="24"/>
      <c r="F14" s="65">
        <f t="shared" si="0"/>
        <v>0</v>
      </c>
      <c r="G14" s="25"/>
      <c r="H14" s="26"/>
      <c r="I14" s="26"/>
    </row>
    <row r="15" spans="1:9" x14ac:dyDescent="0.25">
      <c r="A15" s="21">
        <v>10</v>
      </c>
      <c r="B15" s="27" t="s">
        <v>115</v>
      </c>
      <c r="C15" s="44" t="s">
        <v>22</v>
      </c>
      <c r="D15" s="23">
        <v>30</v>
      </c>
      <c r="E15" s="24"/>
      <c r="F15" s="65">
        <f t="shared" si="0"/>
        <v>0</v>
      </c>
      <c r="G15" s="25"/>
      <c r="H15" s="26"/>
      <c r="I15" s="26"/>
    </row>
    <row r="16" spans="1:9" x14ac:dyDescent="0.25">
      <c r="A16" s="21">
        <v>11</v>
      </c>
      <c r="B16" s="27" t="s">
        <v>116</v>
      </c>
      <c r="C16" s="44" t="s">
        <v>22</v>
      </c>
      <c r="D16" s="23">
        <v>5</v>
      </c>
      <c r="E16" s="24"/>
      <c r="F16" s="65">
        <f t="shared" si="0"/>
        <v>0</v>
      </c>
      <c r="G16" s="25"/>
      <c r="H16" s="26"/>
      <c r="I16" s="26"/>
    </row>
    <row r="17" spans="1:9" x14ac:dyDescent="0.25">
      <c r="A17" s="21">
        <v>12</v>
      </c>
      <c r="B17" s="27" t="s">
        <v>117</v>
      </c>
      <c r="C17" s="44" t="s">
        <v>22</v>
      </c>
      <c r="D17" s="23">
        <v>20</v>
      </c>
      <c r="E17" s="24"/>
      <c r="F17" s="65">
        <f t="shared" si="0"/>
        <v>0</v>
      </c>
      <c r="G17" s="25"/>
      <c r="H17" s="26"/>
      <c r="I17" s="26"/>
    </row>
    <row r="18" spans="1:9" ht="25.5" x14ac:dyDescent="0.25">
      <c r="A18" s="21">
        <v>13</v>
      </c>
      <c r="B18" s="27" t="s">
        <v>118</v>
      </c>
      <c r="C18" s="44" t="s">
        <v>21</v>
      </c>
      <c r="D18" s="23">
        <v>30</v>
      </c>
      <c r="E18" s="24"/>
      <c r="F18" s="65">
        <f t="shared" si="0"/>
        <v>0</v>
      </c>
      <c r="G18" s="25"/>
      <c r="H18" s="26"/>
      <c r="I18" s="26"/>
    </row>
    <row r="19" spans="1:9" ht="25.5" x14ac:dyDescent="0.25">
      <c r="A19" s="21">
        <v>14</v>
      </c>
      <c r="B19" s="27" t="s">
        <v>119</v>
      </c>
      <c r="C19" s="44" t="s">
        <v>21</v>
      </c>
      <c r="D19" s="23">
        <v>10</v>
      </c>
      <c r="E19" s="24"/>
      <c r="F19" s="65">
        <f t="shared" si="0"/>
        <v>0</v>
      </c>
      <c r="G19" s="25"/>
      <c r="H19" s="26"/>
      <c r="I19" s="26"/>
    </row>
    <row r="20" spans="1:9" x14ac:dyDescent="0.25">
      <c r="A20" s="21">
        <v>15</v>
      </c>
      <c r="B20" s="27" t="s">
        <v>120</v>
      </c>
      <c r="C20" s="44" t="s">
        <v>21</v>
      </c>
      <c r="D20" s="23">
        <v>15</v>
      </c>
      <c r="E20" s="24"/>
      <c r="F20" s="65">
        <f t="shared" si="0"/>
        <v>0</v>
      </c>
      <c r="G20" s="25"/>
      <c r="H20" s="26"/>
      <c r="I20" s="26"/>
    </row>
    <row r="21" spans="1:9" x14ac:dyDescent="0.25">
      <c r="A21" s="21">
        <v>16</v>
      </c>
      <c r="B21" s="27" t="s">
        <v>121</v>
      </c>
      <c r="C21" s="44" t="s">
        <v>21</v>
      </c>
      <c r="D21" s="23">
        <v>30</v>
      </c>
      <c r="E21" s="24"/>
      <c r="F21" s="65">
        <f t="shared" si="0"/>
        <v>0</v>
      </c>
      <c r="G21" s="25"/>
      <c r="H21" s="26"/>
      <c r="I21" s="26"/>
    </row>
    <row r="22" spans="1:9" x14ac:dyDescent="0.25">
      <c r="A22" s="21">
        <v>17</v>
      </c>
      <c r="B22" s="27" t="s">
        <v>109</v>
      </c>
      <c r="C22" s="44" t="s">
        <v>22</v>
      </c>
      <c r="D22" s="23">
        <v>3</v>
      </c>
      <c r="E22" s="24"/>
      <c r="F22" s="65">
        <f t="shared" si="0"/>
        <v>0</v>
      </c>
      <c r="G22" s="25"/>
      <c r="H22" s="26"/>
      <c r="I22" s="26"/>
    </row>
    <row r="23" spans="1:9" ht="23.25" customHeight="1" x14ac:dyDescent="0.25">
      <c r="A23" s="21">
        <v>18</v>
      </c>
      <c r="B23" s="27" t="s">
        <v>122</v>
      </c>
      <c r="C23" s="44" t="s">
        <v>22</v>
      </c>
      <c r="D23" s="23">
        <v>10</v>
      </c>
      <c r="E23" s="24"/>
      <c r="F23" s="65">
        <f t="shared" si="0"/>
        <v>0</v>
      </c>
      <c r="G23" s="25"/>
      <c r="H23" s="26"/>
      <c r="I23" s="26"/>
    </row>
    <row r="24" spans="1:9" ht="22.5" customHeight="1" x14ac:dyDescent="0.25">
      <c r="A24" s="28"/>
      <c r="B24" s="8"/>
      <c r="C24" s="9"/>
      <c r="D24" s="10"/>
      <c r="E24" s="11"/>
      <c r="F24" s="16" t="s">
        <v>32</v>
      </c>
      <c r="G24" s="16" t="s">
        <v>33</v>
      </c>
      <c r="H24" s="16" t="s">
        <v>34</v>
      </c>
    </row>
    <row r="25" spans="1:9" ht="21.75" customHeight="1" x14ac:dyDescent="0.25">
      <c r="A25" s="29" t="s">
        <v>123</v>
      </c>
      <c r="B25" s="8"/>
      <c r="C25" s="9"/>
      <c r="D25" s="10"/>
      <c r="E25" s="11"/>
      <c r="F25" s="30">
        <f>SUM(F6:F23)</f>
        <v>0</v>
      </c>
      <c r="G25" s="31">
        <f>SUMPRODUCT(F6:F23,G6:G23)</f>
        <v>0</v>
      </c>
      <c r="H25" s="30">
        <f>SUM(F25:G25)</f>
        <v>0</v>
      </c>
    </row>
    <row r="26" spans="1:9" ht="20.25" customHeight="1" x14ac:dyDescent="0.25">
      <c r="A26" s="32"/>
      <c r="B26" s="8"/>
      <c r="C26" s="9"/>
      <c r="D26" s="10"/>
      <c r="E26" s="11"/>
      <c r="F26" s="12"/>
      <c r="G26" s="13"/>
      <c r="H26" s="12"/>
    </row>
    <row r="27" spans="1:9" x14ac:dyDescent="0.25">
      <c r="B27" s="8"/>
      <c r="C27" s="9"/>
      <c r="D27" s="10"/>
      <c r="E27" s="11"/>
      <c r="F27" s="33"/>
      <c r="G27" s="13"/>
      <c r="H27" s="12"/>
    </row>
  </sheetData>
  <sheetProtection algorithmName="SHA-512" hashValue="8bc92Ps5veONm/cTbW/QHG7bTDl4E53yxrPVDiOETfOM3NapGuU63kXJ0E6RqifrW3soFDETZbHszWamaiWRYg==" saltValue="d6Gu309RSWbVQNeqO8dYsg==" spinCount="100000" sheet="1" objects="1" scenarios="1"/>
  <sortState ref="A1:I32">
    <sortCondition ref="B27"/>
  </sortState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110" zoomScaleNormal="110" workbookViewId="0">
      <selection activeCell="G9" sqref="G9"/>
    </sheetView>
  </sheetViews>
  <sheetFormatPr defaultColWidth="8.7109375" defaultRowHeight="15" x14ac:dyDescent="0.25"/>
  <cols>
    <col min="1" max="1" width="4.140625" style="34" customWidth="1"/>
    <col min="2" max="2" width="48.5703125" style="2" customWidth="1"/>
    <col min="3" max="3" width="5.7109375" style="3" customWidth="1"/>
    <col min="4" max="4" width="16" style="4" customWidth="1"/>
    <col min="5" max="5" width="11.5703125" style="5" customWidth="1"/>
    <col min="6" max="6" width="11.85546875" customWidth="1"/>
    <col min="7" max="7" width="8.85546875" style="6" customWidth="1"/>
    <col min="8" max="8" width="19" customWidth="1"/>
    <col min="9" max="9" width="17.140625" customWidth="1"/>
  </cols>
  <sheetData>
    <row r="1" spans="1:9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s="42" customFormat="1" ht="18.75" customHeight="1" x14ac:dyDescent="0.25">
      <c r="A2" s="39" t="s">
        <v>1</v>
      </c>
      <c r="B2" s="40"/>
      <c r="C2" s="9"/>
      <c r="D2" s="10"/>
      <c r="E2" s="11"/>
      <c r="F2" s="41"/>
      <c r="G2" s="13"/>
      <c r="H2" s="41"/>
      <c r="I2" s="41"/>
    </row>
    <row r="3" spans="1:9" ht="8.25" customHeight="1" x14ac:dyDescent="0.25">
      <c r="A3" s="14"/>
      <c r="B3" s="8"/>
      <c r="C3" s="9"/>
      <c r="D3" s="10"/>
      <c r="E3" s="11"/>
      <c r="F3" s="12"/>
      <c r="G3" s="13"/>
      <c r="H3" s="12"/>
      <c r="I3" s="12"/>
    </row>
    <row r="4" spans="1:9" ht="17.25" customHeight="1" x14ac:dyDescent="0.25">
      <c r="A4" s="7" t="s">
        <v>124</v>
      </c>
      <c r="B4" s="8"/>
      <c r="C4" s="9"/>
      <c r="D4" s="10"/>
      <c r="E4" s="11"/>
      <c r="F4" s="12"/>
      <c r="G4" s="13"/>
      <c r="H4" s="12"/>
      <c r="I4" s="12"/>
    </row>
    <row r="5" spans="1:9" ht="18.75" customHeight="1" x14ac:dyDescent="0.25">
      <c r="A5" s="43" t="s">
        <v>125</v>
      </c>
      <c r="B5" s="8"/>
      <c r="C5" s="9"/>
      <c r="D5" s="10"/>
      <c r="E5" s="11"/>
      <c r="F5" s="12"/>
      <c r="G5" s="13"/>
      <c r="H5" s="12"/>
      <c r="I5" s="12"/>
    </row>
    <row r="6" spans="1:9" ht="16.5" customHeight="1" x14ac:dyDescent="0.25">
      <c r="A6" s="43" t="s">
        <v>126</v>
      </c>
      <c r="B6" s="8"/>
      <c r="C6" s="9"/>
      <c r="D6" s="10"/>
      <c r="E6" s="11"/>
      <c r="F6" s="12"/>
      <c r="G6" s="13"/>
      <c r="H6" s="12"/>
      <c r="I6" s="12"/>
    </row>
    <row r="7" spans="1:9" s="5" customFormat="1" ht="47.25" x14ac:dyDescent="0.25">
      <c r="A7" s="15" t="s">
        <v>3</v>
      </c>
      <c r="B7" s="15" t="s">
        <v>4</v>
      </c>
      <c r="C7" s="16" t="s">
        <v>5</v>
      </c>
      <c r="D7" s="16" t="s">
        <v>6</v>
      </c>
      <c r="E7" s="16" t="s">
        <v>7</v>
      </c>
      <c r="F7" s="16" t="s">
        <v>8</v>
      </c>
      <c r="G7" s="17" t="s">
        <v>9</v>
      </c>
      <c r="H7" s="16" t="s">
        <v>10</v>
      </c>
      <c r="I7" s="16" t="s">
        <v>11</v>
      </c>
    </row>
    <row r="8" spans="1:9" s="20" customFormat="1" ht="15" customHeight="1" x14ac:dyDescent="0.25">
      <c r="A8" s="18" t="s">
        <v>12</v>
      </c>
      <c r="B8" s="18" t="s">
        <v>13</v>
      </c>
      <c r="C8" s="19" t="s">
        <v>14</v>
      </c>
      <c r="D8" s="19" t="s">
        <v>15</v>
      </c>
      <c r="E8" s="19" t="s">
        <v>16</v>
      </c>
      <c r="F8" s="19" t="s">
        <v>17</v>
      </c>
      <c r="G8" s="19" t="s">
        <v>18</v>
      </c>
      <c r="H8" s="19" t="s">
        <v>19</v>
      </c>
      <c r="I8" s="19" t="s">
        <v>20</v>
      </c>
    </row>
    <row r="9" spans="1:9" x14ac:dyDescent="0.25">
      <c r="A9" s="21">
        <v>1</v>
      </c>
      <c r="B9" s="27" t="s">
        <v>127</v>
      </c>
      <c r="C9" s="44" t="s">
        <v>22</v>
      </c>
      <c r="D9" s="23">
        <v>10</v>
      </c>
      <c r="E9" s="45"/>
      <c r="F9" s="65">
        <f>D9*E9</f>
        <v>0</v>
      </c>
      <c r="G9" s="46"/>
      <c r="H9" s="47"/>
      <c r="I9" s="48" t="s">
        <v>128</v>
      </c>
    </row>
    <row r="10" spans="1:9" ht="25.5" x14ac:dyDescent="0.25">
      <c r="A10" s="21">
        <f t="shared" ref="A10:A16" si="0">A9+1</f>
        <v>2</v>
      </c>
      <c r="B10" s="27" t="s">
        <v>129</v>
      </c>
      <c r="C10" s="44" t="s">
        <v>22</v>
      </c>
      <c r="D10" s="23">
        <v>30</v>
      </c>
      <c r="E10" s="45"/>
      <c r="F10" s="65">
        <f t="shared" ref="F10:F16" si="1">D10*E10</f>
        <v>0</v>
      </c>
      <c r="G10" s="46"/>
      <c r="H10" s="47"/>
      <c r="I10" s="48" t="s">
        <v>128</v>
      </c>
    </row>
    <row r="11" spans="1:9" ht="38.25" x14ac:dyDescent="0.25">
      <c r="A11" s="21">
        <f t="shared" si="0"/>
        <v>3</v>
      </c>
      <c r="B11" s="27" t="s">
        <v>130</v>
      </c>
      <c r="C11" s="44" t="s">
        <v>42</v>
      </c>
      <c r="D11" s="23">
        <v>50</v>
      </c>
      <c r="E11" s="45"/>
      <c r="F11" s="65">
        <f t="shared" si="1"/>
        <v>0</v>
      </c>
      <c r="G11" s="46"/>
      <c r="H11" s="47"/>
      <c r="I11" s="48" t="s">
        <v>131</v>
      </c>
    </row>
    <row r="12" spans="1:9" ht="38.25" x14ac:dyDescent="0.25">
      <c r="A12" s="21">
        <f t="shared" si="0"/>
        <v>4</v>
      </c>
      <c r="B12" s="27" t="s">
        <v>132</v>
      </c>
      <c r="C12" s="44" t="s">
        <v>42</v>
      </c>
      <c r="D12" s="23">
        <v>100</v>
      </c>
      <c r="E12" s="45"/>
      <c r="F12" s="65">
        <f t="shared" si="1"/>
        <v>0</v>
      </c>
      <c r="G12" s="46"/>
      <c r="H12" s="47"/>
      <c r="I12" s="48" t="s">
        <v>131</v>
      </c>
    </row>
    <row r="13" spans="1:9" ht="25.5" x14ac:dyDescent="0.25">
      <c r="A13" s="21">
        <v>5</v>
      </c>
      <c r="B13" s="27" t="s">
        <v>134</v>
      </c>
      <c r="C13" s="44" t="s">
        <v>22</v>
      </c>
      <c r="D13" s="23">
        <v>60</v>
      </c>
      <c r="E13" s="45"/>
      <c r="F13" s="65">
        <f t="shared" si="1"/>
        <v>0</v>
      </c>
      <c r="G13" s="46"/>
      <c r="H13" s="47"/>
      <c r="I13" s="48" t="s">
        <v>133</v>
      </c>
    </row>
    <row r="14" spans="1:9" ht="25.5" x14ac:dyDescent="0.25">
      <c r="A14" s="21">
        <f t="shared" si="0"/>
        <v>6</v>
      </c>
      <c r="B14" s="27" t="s">
        <v>135</v>
      </c>
      <c r="C14" s="44" t="s">
        <v>22</v>
      </c>
      <c r="D14" s="23">
        <v>10</v>
      </c>
      <c r="E14" s="45"/>
      <c r="F14" s="65">
        <f t="shared" si="1"/>
        <v>0</v>
      </c>
      <c r="G14" s="46"/>
      <c r="H14" s="47"/>
      <c r="I14" s="48" t="s">
        <v>133</v>
      </c>
    </row>
    <row r="15" spans="1:9" ht="25.5" x14ac:dyDescent="0.25">
      <c r="A15" s="21">
        <f t="shared" si="0"/>
        <v>7</v>
      </c>
      <c r="B15" s="27" t="s">
        <v>136</v>
      </c>
      <c r="C15" s="44" t="s">
        <v>22</v>
      </c>
      <c r="D15" s="23">
        <v>10</v>
      </c>
      <c r="E15" s="45"/>
      <c r="F15" s="65">
        <f t="shared" si="1"/>
        <v>0</v>
      </c>
      <c r="G15" s="46"/>
      <c r="H15" s="47"/>
      <c r="I15" s="48" t="s">
        <v>133</v>
      </c>
    </row>
    <row r="16" spans="1:9" x14ac:dyDescent="0.25">
      <c r="A16" s="21">
        <f t="shared" si="0"/>
        <v>8</v>
      </c>
      <c r="B16" s="27" t="s">
        <v>137</v>
      </c>
      <c r="C16" s="44" t="s">
        <v>22</v>
      </c>
      <c r="D16" s="23">
        <v>10</v>
      </c>
      <c r="E16" s="45"/>
      <c r="F16" s="65">
        <f t="shared" si="1"/>
        <v>0</v>
      </c>
      <c r="G16" s="46"/>
      <c r="H16" s="47"/>
      <c r="I16" s="48" t="s">
        <v>138</v>
      </c>
    </row>
    <row r="17" spans="1:8" ht="24" x14ac:dyDescent="0.25">
      <c r="A17" s="37"/>
      <c r="B17" s="8"/>
      <c r="C17" s="9"/>
      <c r="D17" s="10"/>
      <c r="E17" s="11"/>
      <c r="F17" s="16" t="s">
        <v>32</v>
      </c>
      <c r="G17" s="16" t="s">
        <v>33</v>
      </c>
      <c r="H17" s="16" t="s">
        <v>34</v>
      </c>
    </row>
    <row r="18" spans="1:8" ht="21" customHeight="1" x14ac:dyDescent="0.25">
      <c r="A18" s="29" t="s">
        <v>139</v>
      </c>
      <c r="B18" s="8"/>
      <c r="C18" s="9"/>
      <c r="D18" s="10"/>
      <c r="E18" s="11"/>
      <c r="F18" s="30">
        <f>SUM(F9:F16)</f>
        <v>0</v>
      </c>
      <c r="G18" s="31">
        <f>SUMPRODUCT(F9:F16,G9:G16)</f>
        <v>0</v>
      </c>
      <c r="H18" s="30">
        <f>SUM(F18:G18)</f>
        <v>0</v>
      </c>
    </row>
    <row r="19" spans="1:8" ht="19.5" customHeight="1" x14ac:dyDescent="0.25">
      <c r="A19" s="32"/>
      <c r="B19" s="8"/>
      <c r="C19" s="9"/>
      <c r="D19" s="10"/>
      <c r="E19" s="11"/>
      <c r="F19" s="12"/>
      <c r="G19" s="13"/>
      <c r="H19" s="12"/>
    </row>
    <row r="20" spans="1:8" x14ac:dyDescent="0.25">
      <c r="A20" s="37"/>
      <c r="B20" s="8"/>
      <c r="C20" s="9"/>
      <c r="D20" s="10"/>
      <c r="E20" s="11"/>
      <c r="F20" s="33"/>
      <c r="G20" s="13"/>
      <c r="H20" s="12"/>
    </row>
  </sheetData>
  <sheetProtection algorithmName="SHA-512" hashValue="UYp2cRxxsHOxCcdZElFyEOl6AoEv/LrBpSRzLq7dYOSi8H/21gwKQyDM4Kqq4slL/hZmCve4vdsvZCrhE9CE+A==" saltValue="nWMwV7kCAAzRb1/w6z/6gw==" spinCount="100000" sheet="1" objects="1" scenarios="1"/>
  <printOptions horizontalCentered="1"/>
  <pageMargins left="0.43333333333333302" right="0.43333333333333302" top="0.47222222222222199" bottom="0.86597222222222203" header="0.511811023622047" footer="0.118055555555556"/>
  <pageSetup paperSize="9" scale="90" orientation="landscape" verticalDpi="3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5" sqref="E15"/>
    </sheetView>
  </sheetViews>
  <sheetFormatPr defaultColWidth="8.7109375" defaultRowHeight="15" x14ac:dyDescent="0.25"/>
  <cols>
    <col min="1" max="1" width="4.140625" style="1" customWidth="1"/>
    <col min="2" max="2" width="42.140625" style="2" customWidth="1"/>
    <col min="3" max="3" width="7.5703125" style="3" customWidth="1"/>
    <col min="4" max="4" width="15.7109375" style="4" customWidth="1"/>
    <col min="5" max="5" width="10.42578125" style="5" customWidth="1"/>
    <col min="6" max="6" width="12.5703125" customWidth="1"/>
    <col min="7" max="7" width="10.28515625" style="6" customWidth="1"/>
    <col min="8" max="8" width="16.85546875" customWidth="1"/>
    <col min="9" max="9" width="15.42578125" customWidth="1"/>
  </cols>
  <sheetData>
    <row r="1" spans="1:9" ht="18.75" customHeight="1" x14ac:dyDescent="0.25">
      <c r="A1" s="7" t="s">
        <v>0</v>
      </c>
      <c r="B1" s="8"/>
      <c r="C1" s="9"/>
      <c r="D1" s="10"/>
      <c r="E1" s="11"/>
      <c r="F1" s="12"/>
      <c r="G1" s="13"/>
      <c r="H1" s="12"/>
      <c r="I1" s="12"/>
    </row>
    <row r="2" spans="1:9" ht="18" customHeight="1" x14ac:dyDescent="0.25">
      <c r="A2" s="38" t="s">
        <v>1</v>
      </c>
      <c r="B2" s="8"/>
      <c r="C2" s="9"/>
      <c r="D2" s="10"/>
      <c r="E2" s="11"/>
      <c r="F2" s="12"/>
      <c r="G2" s="13"/>
      <c r="H2" s="12"/>
      <c r="I2" s="12"/>
    </row>
    <row r="3" spans="1:9" ht="24" customHeight="1" x14ac:dyDescent="0.25">
      <c r="A3" s="7" t="s">
        <v>140</v>
      </c>
      <c r="B3" s="8"/>
      <c r="C3" s="9"/>
      <c r="D3" s="10"/>
      <c r="E3" s="11"/>
      <c r="F3" s="12"/>
      <c r="G3" s="13"/>
      <c r="H3" s="12"/>
      <c r="I3" s="12"/>
    </row>
    <row r="4" spans="1:9" s="5" customFormat="1" ht="44.25" customHeight="1" x14ac:dyDescent="0.25">
      <c r="A4" s="15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6" t="s">
        <v>10</v>
      </c>
      <c r="I4" s="16" t="s">
        <v>11</v>
      </c>
    </row>
    <row r="5" spans="1:9" s="20" customFormat="1" ht="21" customHeight="1" x14ac:dyDescent="0.25">
      <c r="A5" s="18" t="s">
        <v>12</v>
      </c>
      <c r="B5" s="18" t="s">
        <v>13</v>
      </c>
      <c r="C5" s="19" t="s">
        <v>14</v>
      </c>
      <c r="D5" s="19" t="s">
        <v>15</v>
      </c>
      <c r="E5" s="19" t="s">
        <v>16</v>
      </c>
      <c r="F5" s="19" t="s">
        <v>17</v>
      </c>
      <c r="G5" s="19" t="s">
        <v>18</v>
      </c>
      <c r="H5" s="19" t="s">
        <v>19</v>
      </c>
      <c r="I5" s="19" t="s">
        <v>20</v>
      </c>
    </row>
    <row r="6" spans="1:9" ht="33.950000000000003" customHeight="1" x14ac:dyDescent="0.25">
      <c r="A6" s="21">
        <v>1</v>
      </c>
      <c r="B6" s="27" t="s">
        <v>171</v>
      </c>
      <c r="C6" s="44" t="s">
        <v>21</v>
      </c>
      <c r="D6" s="23">
        <v>50</v>
      </c>
      <c r="E6" s="24"/>
      <c r="F6" s="65">
        <f>D6*E6</f>
        <v>0</v>
      </c>
      <c r="G6" s="25"/>
      <c r="H6" s="26"/>
      <c r="I6" s="66"/>
    </row>
    <row r="7" spans="1:9" ht="33.950000000000003" customHeight="1" x14ac:dyDescent="0.25">
      <c r="A7" s="21">
        <v>2</v>
      </c>
      <c r="B7" s="27" t="s">
        <v>172</v>
      </c>
      <c r="C7" s="44" t="s">
        <v>21</v>
      </c>
      <c r="D7" s="23">
        <v>60</v>
      </c>
      <c r="E7" s="24"/>
      <c r="F7" s="65">
        <f t="shared" ref="F7:F11" si="0">D7*E7</f>
        <v>0</v>
      </c>
      <c r="G7" s="25"/>
      <c r="H7" s="26"/>
      <c r="I7" s="66"/>
    </row>
    <row r="8" spans="1:9" ht="33.950000000000003" customHeight="1" x14ac:dyDescent="0.25">
      <c r="A8" s="21">
        <v>3</v>
      </c>
      <c r="B8" s="27" t="s">
        <v>147</v>
      </c>
      <c r="C8" s="44" t="s">
        <v>42</v>
      </c>
      <c r="D8" s="23">
        <v>30</v>
      </c>
      <c r="E8" s="24"/>
      <c r="F8" s="65">
        <f t="shared" si="0"/>
        <v>0</v>
      </c>
      <c r="G8" s="25"/>
      <c r="H8" s="26"/>
      <c r="I8" s="26"/>
    </row>
    <row r="9" spans="1:9" ht="33.950000000000003" customHeight="1" x14ac:dyDescent="0.25">
      <c r="A9" s="21">
        <v>4</v>
      </c>
      <c r="B9" s="27" t="s">
        <v>146</v>
      </c>
      <c r="C9" s="44" t="s">
        <v>42</v>
      </c>
      <c r="D9" s="23">
        <v>20</v>
      </c>
      <c r="E9" s="24"/>
      <c r="F9" s="65">
        <f t="shared" si="0"/>
        <v>0</v>
      </c>
      <c r="G9" s="25"/>
      <c r="H9" s="26"/>
      <c r="I9" s="26"/>
    </row>
    <row r="10" spans="1:9" ht="29.25" customHeight="1" x14ac:dyDescent="0.25">
      <c r="A10" s="21">
        <v>5</v>
      </c>
      <c r="B10" s="27" t="s">
        <v>173</v>
      </c>
      <c r="C10" s="44" t="s">
        <v>22</v>
      </c>
      <c r="D10" s="23">
        <v>5</v>
      </c>
      <c r="E10" s="24"/>
      <c r="F10" s="65">
        <f t="shared" si="0"/>
        <v>0</v>
      </c>
      <c r="G10" s="25"/>
      <c r="H10" s="26"/>
      <c r="I10" s="26"/>
    </row>
    <row r="11" spans="1:9" ht="27.75" customHeight="1" x14ac:dyDescent="0.25">
      <c r="A11" s="21">
        <f t="shared" ref="A11" si="1">A10+1</f>
        <v>6</v>
      </c>
      <c r="B11" s="27" t="s">
        <v>174</v>
      </c>
      <c r="C11" s="44" t="s">
        <v>22</v>
      </c>
      <c r="D11" s="23">
        <v>5</v>
      </c>
      <c r="E11" s="24"/>
      <c r="F11" s="65">
        <f t="shared" si="0"/>
        <v>0</v>
      </c>
      <c r="G11" s="25"/>
      <c r="H11" s="26"/>
      <c r="I11" s="26"/>
    </row>
    <row r="12" spans="1:9" ht="24.75" customHeight="1" x14ac:dyDescent="0.25">
      <c r="A12" s="28"/>
      <c r="B12" s="8"/>
      <c r="C12" s="9"/>
      <c r="D12" s="10"/>
      <c r="E12" s="11"/>
      <c r="F12" s="16" t="s">
        <v>32</v>
      </c>
      <c r="G12" s="16" t="s">
        <v>33</v>
      </c>
      <c r="H12" s="16" t="s">
        <v>34</v>
      </c>
    </row>
    <row r="13" spans="1:9" ht="24.75" customHeight="1" x14ac:dyDescent="0.25">
      <c r="A13" s="29" t="s">
        <v>141</v>
      </c>
      <c r="B13" s="8"/>
      <c r="C13" s="9"/>
      <c r="D13" s="10"/>
      <c r="E13" s="11"/>
      <c r="F13" s="30">
        <f>SUM(F6:F11)</f>
        <v>0</v>
      </c>
      <c r="G13" s="31">
        <f>SUMPRODUCT(F6:F11,G6:G11)</f>
        <v>0</v>
      </c>
      <c r="H13" s="30">
        <f>SUM(F13:G13)</f>
        <v>0</v>
      </c>
    </row>
    <row r="14" spans="1:9" ht="21.75" customHeight="1" x14ac:dyDescent="0.25">
      <c r="A14" s="32"/>
      <c r="B14" s="8"/>
      <c r="C14" s="9"/>
      <c r="D14" s="10"/>
      <c r="E14" s="11"/>
      <c r="F14" s="12"/>
      <c r="G14" s="13"/>
      <c r="H14" s="12"/>
    </row>
    <row r="15" spans="1:9" x14ac:dyDescent="0.25">
      <c r="B15" s="8"/>
      <c r="C15" s="9"/>
      <c r="D15" s="10"/>
      <c r="E15" s="11"/>
      <c r="F15" s="33"/>
      <c r="G15" s="13"/>
      <c r="H15" s="12"/>
    </row>
  </sheetData>
  <printOptions horizontalCentered="1"/>
  <pageMargins left="0.23611111111111099" right="0.23611111111111099" top="0.47222222222222199" bottom="0.47222222222222199" header="0.511811023622047" footer="0.118055555555556"/>
  <pageSetup paperSize="9" orientation="landscape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'1'!Tytuły_wydruku</vt:lpstr>
      <vt:lpstr>'2'!Tytuły_wydruku</vt:lpstr>
      <vt:lpstr>'3'!Tytuły_wydruku</vt:lpstr>
      <vt:lpstr>'4'!Tytuły_wydruku</vt:lpstr>
      <vt:lpstr>'5'!Tytuły_wydruku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adm</cp:lastModifiedBy>
  <cp:revision>11</cp:revision>
  <cp:lastPrinted>2023-11-16T11:59:50Z</cp:lastPrinted>
  <dcterms:created xsi:type="dcterms:W3CDTF">2015-06-05T18:19:34Z</dcterms:created>
  <dcterms:modified xsi:type="dcterms:W3CDTF">2025-02-27T12:06:31Z</dcterms:modified>
  <dc:language>pl-PL</dc:language>
</cp:coreProperties>
</file>